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jcps317\Desktop\4悅午餐\"/>
    </mc:Choice>
  </mc:AlternateContent>
  <xr:revisionPtr revIDLastSave="0" documentId="8_{A7D07D58-2302-4E03-BD8A-EBB5C4E283AB}" xr6:coauthVersionLast="36" xr6:coauthVersionMax="36" xr10:uidLastSave="{00000000-0000-0000-0000-000000000000}"/>
  <bookViews>
    <workbookView xWindow="-110" yWindow="-110" windowWidth="23250" windowHeight="12600" activeTab="2" xr2:uid="{00000000-000D-0000-FFFF-FFFF00000000}"/>
  </bookViews>
  <sheets>
    <sheet name="菜單→請菜名都修改這個" sheetId="1" r:id="rId1"/>
    <sheet name="食材明細KEY這裡" sheetId="2" r:id="rId2"/>
    <sheet name="素食" sheetId="3" r:id="rId3"/>
  </sheets>
  <definedNames>
    <definedName name="_xlnm._FilterDatabase" localSheetId="1" hidden="1">食材明細KEY這裡!$A$3:$L$1483</definedName>
    <definedName name="_xlnm.Print_Area" localSheetId="1">食材明細KEY這裡!$A$1:$J$1228</definedName>
    <definedName name="_xlnm.Print_Area" localSheetId="2">素食!$A$1:$H$25</definedName>
    <definedName name="_xlnm.Print_Area" localSheetId="0">菜單→請菜名都修改這個!$A$1:$H$25</definedName>
  </definedNames>
  <calcPr calcId="191029"/>
</workbook>
</file>

<file path=xl/calcChain.xml><?xml version="1.0" encoding="utf-8"?>
<calcChain xmlns="http://schemas.openxmlformats.org/spreadsheetml/2006/main">
  <c r="B729" i="2" l="1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740" i="2"/>
  <c r="B790" i="2" l="1"/>
  <c r="B770" i="2" l="1"/>
  <c r="B627" i="2"/>
  <c r="B576" i="2" l="1"/>
  <c r="B566" i="2"/>
  <c r="B882" i="2" l="1"/>
  <c r="E34" i="3" l="1"/>
  <c r="Q25" i="3"/>
  <c r="Q10" i="3"/>
  <c r="Q9" i="3"/>
  <c r="Q8" i="3"/>
  <c r="Q7" i="3"/>
  <c r="Q6" i="3"/>
  <c r="Q5" i="3"/>
  <c r="Q4" i="3"/>
  <c r="Q3" i="3"/>
  <c r="D76" i="2" l="1"/>
  <c r="D25" i="2" l="1"/>
  <c r="D831" i="2" l="1"/>
  <c r="D1218" i="2" l="1"/>
  <c r="D1208" i="2"/>
  <c r="D1198" i="2"/>
  <c r="D1188" i="2"/>
  <c r="D1178" i="2"/>
  <c r="D1228" i="2"/>
  <c r="B1086" i="2" l="1"/>
  <c r="D1035" i="2"/>
  <c r="B872" i="2" l="1"/>
  <c r="D453" i="2" l="1"/>
  <c r="D423" i="2"/>
  <c r="D413" i="2" l="1"/>
  <c r="I228" i="2" l="1"/>
  <c r="I82" i="2"/>
  <c r="D15" i="2"/>
  <c r="D1177" i="2" l="1"/>
  <c r="D1167" i="2"/>
  <c r="D1157" i="2"/>
  <c r="D1147" i="2" l="1"/>
  <c r="D1137" i="2"/>
  <c r="D1126" i="2"/>
  <c r="D1127" i="2"/>
  <c r="C1178" i="2" s="1"/>
  <c r="C1188" i="2" s="1"/>
  <c r="D780" i="2" l="1"/>
  <c r="D882" i="2"/>
  <c r="D1116" i="2" l="1"/>
  <c r="D1106" i="2"/>
  <c r="D1096" i="2"/>
  <c r="D1086" i="2"/>
  <c r="D1076" i="2"/>
  <c r="D1065" i="2"/>
  <c r="D1055" i="2"/>
  <c r="D1045" i="2"/>
  <c r="D1025" i="2"/>
  <c r="C1025" i="2" s="1"/>
  <c r="D933" i="2"/>
  <c r="C1076" i="2" l="1"/>
  <c r="C1126" i="2"/>
  <c r="C1127" i="2"/>
  <c r="I978" i="2"/>
  <c r="I784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279" i="2"/>
  <c r="I1030" i="2"/>
  <c r="I1031" i="2"/>
  <c r="I1032" i="2"/>
  <c r="I166" i="2"/>
  <c r="I118" i="2"/>
  <c r="I115" i="2"/>
  <c r="D198" i="2"/>
  <c r="D188" i="2"/>
  <c r="D178" i="2"/>
  <c r="D168" i="2"/>
  <c r="D158" i="2"/>
  <c r="C158" i="2" s="1"/>
  <c r="C168" i="2" s="1"/>
  <c r="I206" i="2"/>
  <c r="J208" i="2" s="1"/>
  <c r="D208" i="2"/>
  <c r="I205" i="2"/>
  <c r="I204" i="2"/>
  <c r="I203" i="2"/>
  <c r="I202" i="2"/>
  <c r="I201" i="2"/>
  <c r="I200" i="2"/>
  <c r="I199" i="2"/>
  <c r="I198" i="2"/>
  <c r="L199" i="2"/>
  <c r="I197" i="2"/>
  <c r="L198" i="2"/>
  <c r="I196" i="2"/>
  <c r="B198" i="2"/>
  <c r="I195" i="2"/>
  <c r="I194" i="2"/>
  <c r="I193" i="2"/>
  <c r="I192" i="2"/>
  <c r="I191" i="2"/>
  <c r="I190" i="2"/>
  <c r="I189" i="2"/>
  <c r="I188" i="2"/>
  <c r="L189" i="2"/>
  <c r="I187" i="2"/>
  <c r="L188" i="2"/>
  <c r="I186" i="2"/>
  <c r="B188" i="2"/>
  <c r="I185" i="2"/>
  <c r="I184" i="2"/>
  <c r="I183" i="2"/>
  <c r="I182" i="2"/>
  <c r="I181" i="2"/>
  <c r="I180" i="2"/>
  <c r="I179" i="2"/>
  <c r="I178" i="2"/>
  <c r="L179" i="2"/>
  <c r="I177" i="2"/>
  <c r="L178" i="2"/>
  <c r="I176" i="2"/>
  <c r="B178" i="2"/>
  <c r="I175" i="2"/>
  <c r="I174" i="2"/>
  <c r="I173" i="2"/>
  <c r="I172" i="2"/>
  <c r="I171" i="2"/>
  <c r="I170" i="2"/>
  <c r="I169" i="2"/>
  <c r="I168" i="2"/>
  <c r="L169" i="2"/>
  <c r="I167" i="2"/>
  <c r="L168" i="2"/>
  <c r="B168" i="2"/>
  <c r="I165" i="2"/>
  <c r="I164" i="2"/>
  <c r="I163" i="2"/>
  <c r="I162" i="2"/>
  <c r="I161" i="2"/>
  <c r="I160" i="2"/>
  <c r="I159" i="2"/>
  <c r="I158" i="2"/>
  <c r="L159" i="2"/>
  <c r="I157" i="2"/>
  <c r="L158" i="2"/>
  <c r="I156" i="2"/>
  <c r="B158" i="2"/>
  <c r="D147" i="2"/>
  <c r="D137" i="2"/>
  <c r="D127" i="2"/>
  <c r="D117" i="2"/>
  <c r="D107" i="2"/>
  <c r="C107" i="2" s="1"/>
  <c r="C117" i="2" s="1"/>
  <c r="D106" i="2"/>
  <c r="I155" i="2"/>
  <c r="J157" i="2" s="1"/>
  <c r="D157" i="2"/>
  <c r="I154" i="2"/>
  <c r="I153" i="2"/>
  <c r="I152" i="2"/>
  <c r="I151" i="2"/>
  <c r="I150" i="2"/>
  <c r="I149" i="2"/>
  <c r="I148" i="2"/>
  <c r="I147" i="2"/>
  <c r="L148" i="2"/>
  <c r="I146" i="2"/>
  <c r="L147" i="2"/>
  <c r="I145" i="2"/>
  <c r="B147" i="2"/>
  <c r="I144" i="2"/>
  <c r="I143" i="2"/>
  <c r="I142" i="2"/>
  <c r="I141" i="2"/>
  <c r="I140" i="2"/>
  <c r="I139" i="2"/>
  <c r="I138" i="2"/>
  <c r="I137" i="2"/>
  <c r="L138" i="2"/>
  <c r="I136" i="2"/>
  <c r="L137" i="2"/>
  <c r="I135" i="2"/>
  <c r="B137" i="2"/>
  <c r="I134" i="2"/>
  <c r="I133" i="2"/>
  <c r="I132" i="2"/>
  <c r="I131" i="2"/>
  <c r="I130" i="2"/>
  <c r="I129" i="2"/>
  <c r="I128" i="2"/>
  <c r="I127" i="2"/>
  <c r="L128" i="2"/>
  <c r="I126" i="2"/>
  <c r="L127" i="2"/>
  <c r="I125" i="2"/>
  <c r="B127" i="2"/>
  <c r="I124" i="2"/>
  <c r="I123" i="2"/>
  <c r="I122" i="2"/>
  <c r="I121" i="2"/>
  <c r="I120" i="2"/>
  <c r="I119" i="2"/>
  <c r="I117" i="2"/>
  <c r="L118" i="2"/>
  <c r="I116" i="2"/>
  <c r="L117" i="2"/>
  <c r="B117" i="2"/>
  <c r="I114" i="2"/>
  <c r="I113" i="2"/>
  <c r="I112" i="2"/>
  <c r="I111" i="2"/>
  <c r="I110" i="2"/>
  <c r="I109" i="2"/>
  <c r="I108" i="2"/>
  <c r="I107" i="2"/>
  <c r="L108" i="2"/>
  <c r="I106" i="2"/>
  <c r="L107" i="2"/>
  <c r="I105" i="2"/>
  <c r="B107" i="2"/>
  <c r="D96" i="2"/>
  <c r="D86" i="2"/>
  <c r="D66" i="2"/>
  <c r="D56" i="2"/>
  <c r="C56" i="2" s="1"/>
  <c r="C66" i="2" s="1"/>
  <c r="I66" i="2" s="1"/>
  <c r="B56" i="2"/>
  <c r="I56" i="2"/>
  <c r="L56" i="2"/>
  <c r="I57" i="2"/>
  <c r="I58" i="2"/>
  <c r="I59" i="2"/>
  <c r="I60" i="2"/>
  <c r="I61" i="2"/>
  <c r="I62" i="2"/>
  <c r="I63" i="2"/>
  <c r="I64" i="2"/>
  <c r="I65" i="2"/>
  <c r="B66" i="2"/>
  <c r="L66" i="2"/>
  <c r="I67" i="2"/>
  <c r="I68" i="2"/>
  <c r="I69" i="2"/>
  <c r="I70" i="2"/>
  <c r="I71" i="2"/>
  <c r="I72" i="2"/>
  <c r="I73" i="2"/>
  <c r="I74" i="2"/>
  <c r="I75" i="2"/>
  <c r="B76" i="2"/>
  <c r="I76" i="2"/>
  <c r="L76" i="2"/>
  <c r="I77" i="2"/>
  <c r="I78" i="2"/>
  <c r="I79" i="2"/>
  <c r="I80" i="2"/>
  <c r="I81" i="2"/>
  <c r="I83" i="2"/>
  <c r="B86" i="2"/>
  <c r="I84" i="2"/>
  <c r="L86" i="2"/>
  <c r="I85" i="2"/>
  <c r="I86" i="2"/>
  <c r="I87" i="2"/>
  <c r="I88" i="2"/>
  <c r="I89" i="2"/>
  <c r="I90" i="2"/>
  <c r="I91" i="2"/>
  <c r="I92" i="2"/>
  <c r="I93" i="2"/>
  <c r="B96" i="2"/>
  <c r="I94" i="2"/>
  <c r="L96" i="2"/>
  <c r="I95" i="2"/>
  <c r="I96" i="2"/>
  <c r="I97" i="2"/>
  <c r="I98" i="2"/>
  <c r="I99" i="2"/>
  <c r="I100" i="2"/>
  <c r="I101" i="2"/>
  <c r="I102" i="2"/>
  <c r="I103" i="2"/>
  <c r="I104" i="2"/>
  <c r="J106" i="2" s="1"/>
  <c r="I723" i="2"/>
  <c r="I417" i="2"/>
  <c r="D55" i="2"/>
  <c r="D45" i="2"/>
  <c r="D35" i="2"/>
  <c r="D5" i="2"/>
  <c r="C5" i="2" s="1"/>
  <c r="C15" i="2" s="1"/>
  <c r="I15" i="2" s="1"/>
  <c r="Q6" i="1"/>
  <c r="Q5" i="1"/>
  <c r="Q4" i="1"/>
  <c r="Q3" i="1"/>
  <c r="I1483" i="2"/>
  <c r="J1483" i="2" s="1"/>
  <c r="I1482" i="2"/>
  <c r="I1481" i="2"/>
  <c r="I1480" i="2"/>
  <c r="I1479" i="2"/>
  <c r="I1478" i="2"/>
  <c r="I1477" i="2"/>
  <c r="I1476" i="2"/>
  <c r="I1475" i="2"/>
  <c r="L1474" i="2"/>
  <c r="I1474" i="2"/>
  <c r="L1473" i="2"/>
  <c r="I1473" i="2"/>
  <c r="B1473" i="2"/>
  <c r="I1472" i="2"/>
  <c r="I1471" i="2"/>
  <c r="I1470" i="2"/>
  <c r="I1469" i="2"/>
  <c r="I1468" i="2"/>
  <c r="I1467" i="2"/>
  <c r="I1466" i="2"/>
  <c r="I1465" i="2"/>
  <c r="L1464" i="2"/>
  <c r="I1464" i="2"/>
  <c r="L1463" i="2"/>
  <c r="I1463" i="2"/>
  <c r="B1463" i="2"/>
  <c r="I1462" i="2"/>
  <c r="I1461" i="2"/>
  <c r="I1460" i="2"/>
  <c r="I1459" i="2"/>
  <c r="I1458" i="2"/>
  <c r="I1457" i="2"/>
  <c r="I1456" i="2"/>
  <c r="I1455" i="2"/>
  <c r="L1454" i="2"/>
  <c r="I1454" i="2"/>
  <c r="L1453" i="2"/>
  <c r="I1453" i="2"/>
  <c r="B1453" i="2"/>
  <c r="I1452" i="2"/>
  <c r="I1451" i="2"/>
  <c r="I1450" i="2"/>
  <c r="I1449" i="2"/>
  <c r="I1448" i="2"/>
  <c r="I1447" i="2"/>
  <c r="I1446" i="2"/>
  <c r="I1445" i="2"/>
  <c r="L1444" i="2"/>
  <c r="I1444" i="2"/>
  <c r="L1443" i="2"/>
  <c r="I1443" i="2"/>
  <c r="B1443" i="2"/>
  <c r="I1442" i="2"/>
  <c r="I1441" i="2"/>
  <c r="I1440" i="2"/>
  <c r="I1439" i="2"/>
  <c r="I1438" i="2"/>
  <c r="I1437" i="2"/>
  <c r="I1436" i="2"/>
  <c r="I1435" i="2"/>
  <c r="L1434" i="2"/>
  <c r="I1434" i="2"/>
  <c r="L1433" i="2"/>
  <c r="I1433" i="2"/>
  <c r="B1433" i="2"/>
  <c r="I1432" i="2"/>
  <c r="J1432" i="2" s="1"/>
  <c r="I1431" i="2"/>
  <c r="I1430" i="2"/>
  <c r="I1429" i="2"/>
  <c r="I1428" i="2"/>
  <c r="I1427" i="2"/>
  <c r="I1426" i="2"/>
  <c r="I1425" i="2"/>
  <c r="I1424" i="2"/>
  <c r="L1423" i="2"/>
  <c r="I1423" i="2"/>
  <c r="L1422" i="2"/>
  <c r="I1422" i="2"/>
  <c r="B1422" i="2"/>
  <c r="I1421" i="2"/>
  <c r="I1420" i="2"/>
  <c r="I1419" i="2"/>
  <c r="I1418" i="2"/>
  <c r="I1417" i="2"/>
  <c r="I1416" i="2"/>
  <c r="I1415" i="2"/>
  <c r="I1414" i="2"/>
  <c r="L1413" i="2"/>
  <c r="I1413" i="2"/>
  <c r="L1412" i="2"/>
  <c r="I1412" i="2"/>
  <c r="B1412" i="2"/>
  <c r="I1411" i="2"/>
  <c r="I1410" i="2"/>
  <c r="I1409" i="2"/>
  <c r="I1408" i="2"/>
  <c r="I1407" i="2"/>
  <c r="I1406" i="2"/>
  <c r="I1405" i="2"/>
  <c r="I1404" i="2"/>
  <c r="L1403" i="2"/>
  <c r="I1403" i="2"/>
  <c r="L1402" i="2"/>
  <c r="I1402" i="2"/>
  <c r="B1402" i="2"/>
  <c r="I1401" i="2"/>
  <c r="I1400" i="2"/>
  <c r="I1399" i="2"/>
  <c r="I1398" i="2"/>
  <c r="I1397" i="2"/>
  <c r="I1396" i="2"/>
  <c r="I1395" i="2"/>
  <c r="I1394" i="2"/>
  <c r="L1393" i="2"/>
  <c r="I1393" i="2"/>
  <c r="L1392" i="2"/>
  <c r="I1392" i="2"/>
  <c r="B1392" i="2"/>
  <c r="I1391" i="2"/>
  <c r="I1390" i="2"/>
  <c r="I1389" i="2"/>
  <c r="I1388" i="2"/>
  <c r="I1387" i="2"/>
  <c r="I1386" i="2"/>
  <c r="I1385" i="2"/>
  <c r="I1384" i="2"/>
  <c r="L1383" i="2"/>
  <c r="I1383" i="2"/>
  <c r="L1382" i="2"/>
  <c r="I1382" i="2"/>
  <c r="B1382" i="2"/>
  <c r="I1381" i="2"/>
  <c r="J1381" i="2" s="1"/>
  <c r="D1381" i="2"/>
  <c r="C1381" i="2" s="1"/>
  <c r="I1380" i="2"/>
  <c r="I1379" i="2"/>
  <c r="I1378" i="2"/>
  <c r="I1377" i="2"/>
  <c r="I1376" i="2"/>
  <c r="I1375" i="2"/>
  <c r="I1374" i="2"/>
  <c r="I1373" i="2"/>
  <c r="L1372" i="2"/>
  <c r="I1372" i="2"/>
  <c r="L1371" i="2"/>
  <c r="I1371" i="2"/>
  <c r="D1371" i="2"/>
  <c r="B1371" i="2"/>
  <c r="I1370" i="2"/>
  <c r="I1369" i="2"/>
  <c r="I1368" i="2"/>
  <c r="I1367" i="2"/>
  <c r="I1366" i="2"/>
  <c r="I1365" i="2"/>
  <c r="I1364" i="2"/>
  <c r="I1363" i="2"/>
  <c r="L1362" i="2"/>
  <c r="I1362" i="2"/>
  <c r="L1361" i="2"/>
  <c r="I1361" i="2"/>
  <c r="D1361" i="2"/>
  <c r="B1361" i="2"/>
  <c r="I1360" i="2"/>
  <c r="I1359" i="2"/>
  <c r="I1358" i="2"/>
  <c r="I1357" i="2"/>
  <c r="I1356" i="2"/>
  <c r="I1355" i="2"/>
  <c r="I1354" i="2"/>
  <c r="I1353" i="2"/>
  <c r="L1352" i="2"/>
  <c r="I1352" i="2"/>
  <c r="L1351" i="2"/>
  <c r="I1351" i="2"/>
  <c r="D1351" i="2"/>
  <c r="B1351" i="2"/>
  <c r="I1350" i="2"/>
  <c r="I1349" i="2"/>
  <c r="I1348" i="2"/>
  <c r="I1347" i="2"/>
  <c r="I1346" i="2"/>
  <c r="I1345" i="2"/>
  <c r="I1344" i="2"/>
  <c r="I1343" i="2"/>
  <c r="L1342" i="2"/>
  <c r="I1342" i="2"/>
  <c r="L1341" i="2"/>
  <c r="I1341" i="2"/>
  <c r="D1341" i="2"/>
  <c r="B1341" i="2"/>
  <c r="I1340" i="2"/>
  <c r="I1339" i="2"/>
  <c r="I1338" i="2"/>
  <c r="I1337" i="2"/>
  <c r="I1336" i="2"/>
  <c r="I1335" i="2"/>
  <c r="I1334" i="2"/>
  <c r="I1333" i="2"/>
  <c r="L1332" i="2"/>
  <c r="I1332" i="2"/>
  <c r="L1331" i="2"/>
  <c r="I1331" i="2"/>
  <c r="D1331" i="2"/>
  <c r="C1331" i="2" s="1"/>
  <c r="C1341" i="2" s="1"/>
  <c r="B1331" i="2"/>
  <c r="G1330" i="2"/>
  <c r="I1330" i="2" s="1"/>
  <c r="J1330" i="2" s="1"/>
  <c r="D1330" i="2"/>
  <c r="C1330" i="2" s="1"/>
  <c r="G1329" i="2"/>
  <c r="I1329" i="2" s="1"/>
  <c r="G1328" i="2"/>
  <c r="I1328" i="2" s="1"/>
  <c r="G1327" i="2"/>
  <c r="I1327" i="2" s="1"/>
  <c r="G1326" i="2"/>
  <c r="I1326" i="2" s="1"/>
  <c r="G1325" i="2"/>
  <c r="I1325" i="2" s="1"/>
  <c r="G1324" i="2"/>
  <c r="I1324" i="2" s="1"/>
  <c r="G1323" i="2"/>
  <c r="I1323" i="2" s="1"/>
  <c r="G1322" i="2"/>
  <c r="I1322" i="2" s="1"/>
  <c r="L1321" i="2"/>
  <c r="G1321" i="2"/>
  <c r="I1321" i="2" s="1"/>
  <c r="L1320" i="2"/>
  <c r="G1320" i="2"/>
  <c r="I1320" i="2" s="1"/>
  <c r="D1320" i="2"/>
  <c r="B1320" i="2"/>
  <c r="G1319" i="2"/>
  <c r="I1319" i="2" s="1"/>
  <c r="G1318" i="2"/>
  <c r="I1318" i="2" s="1"/>
  <c r="G1317" i="2"/>
  <c r="I1317" i="2" s="1"/>
  <c r="G1316" i="2"/>
  <c r="I1316" i="2" s="1"/>
  <c r="G1315" i="2"/>
  <c r="I1315" i="2" s="1"/>
  <c r="G1314" i="2"/>
  <c r="I1314" i="2" s="1"/>
  <c r="G1313" i="2"/>
  <c r="I1313" i="2" s="1"/>
  <c r="G1312" i="2"/>
  <c r="I1312" i="2" s="1"/>
  <c r="L1311" i="2"/>
  <c r="G1311" i="2"/>
  <c r="I1311" i="2" s="1"/>
  <c r="L1310" i="2"/>
  <c r="G1310" i="2"/>
  <c r="I1310" i="2" s="1"/>
  <c r="D1310" i="2"/>
  <c r="B1310" i="2"/>
  <c r="G1309" i="2"/>
  <c r="I1309" i="2" s="1"/>
  <c r="G1308" i="2"/>
  <c r="I1308" i="2" s="1"/>
  <c r="G1307" i="2"/>
  <c r="I1307" i="2" s="1"/>
  <c r="G1306" i="2"/>
  <c r="I1306" i="2" s="1"/>
  <c r="G1305" i="2"/>
  <c r="I1305" i="2" s="1"/>
  <c r="G1304" i="2"/>
  <c r="I1304" i="2" s="1"/>
  <c r="G1303" i="2"/>
  <c r="I1303" i="2" s="1"/>
  <c r="G1302" i="2"/>
  <c r="I1302" i="2" s="1"/>
  <c r="L1301" i="2"/>
  <c r="G1301" i="2"/>
  <c r="I1301" i="2" s="1"/>
  <c r="L1300" i="2"/>
  <c r="G1300" i="2"/>
  <c r="I1300" i="2" s="1"/>
  <c r="D1300" i="2"/>
  <c r="B1300" i="2"/>
  <c r="G1299" i="2"/>
  <c r="I1299" i="2" s="1"/>
  <c r="G1298" i="2"/>
  <c r="I1298" i="2" s="1"/>
  <c r="G1297" i="2"/>
  <c r="I1297" i="2" s="1"/>
  <c r="G1296" i="2"/>
  <c r="I1296" i="2" s="1"/>
  <c r="G1295" i="2"/>
  <c r="I1295" i="2" s="1"/>
  <c r="I1294" i="2"/>
  <c r="G1293" i="2"/>
  <c r="I1293" i="2" s="1"/>
  <c r="G1292" i="2"/>
  <c r="I1292" i="2" s="1"/>
  <c r="L1291" i="2"/>
  <c r="G1291" i="2"/>
  <c r="I1291" i="2" s="1"/>
  <c r="L1290" i="2"/>
  <c r="G1290" i="2"/>
  <c r="I1290" i="2" s="1"/>
  <c r="D1290" i="2"/>
  <c r="B1290" i="2"/>
  <c r="G1289" i="2"/>
  <c r="I1289" i="2" s="1"/>
  <c r="G1288" i="2"/>
  <c r="I1288" i="2" s="1"/>
  <c r="G1287" i="2"/>
  <c r="I1287" i="2" s="1"/>
  <c r="G1286" i="2"/>
  <c r="I1286" i="2" s="1"/>
  <c r="G1285" i="2"/>
  <c r="I1285" i="2" s="1"/>
  <c r="G1284" i="2"/>
  <c r="I1284" i="2" s="1"/>
  <c r="G1283" i="2"/>
  <c r="I1283" i="2" s="1"/>
  <c r="G1282" i="2"/>
  <c r="I1282" i="2" s="1"/>
  <c r="L1281" i="2"/>
  <c r="G1281" i="2"/>
  <c r="I1281" i="2" s="1"/>
  <c r="L1280" i="2"/>
  <c r="G1280" i="2"/>
  <c r="I1280" i="2" s="1"/>
  <c r="D1280" i="2"/>
  <c r="C1280" i="2" s="1"/>
  <c r="C1290" i="2" s="1"/>
  <c r="B1280" i="2"/>
  <c r="G1279" i="2"/>
  <c r="I1279" i="2" s="1"/>
  <c r="J1279" i="2" s="1"/>
  <c r="D1279" i="2"/>
  <c r="C1279" i="2" s="1"/>
  <c r="G1278" i="2"/>
  <c r="I1278" i="2" s="1"/>
  <c r="G1277" i="2"/>
  <c r="I1277" i="2" s="1"/>
  <c r="G1276" i="2"/>
  <c r="I1276" i="2" s="1"/>
  <c r="G1275" i="2"/>
  <c r="I1275" i="2" s="1"/>
  <c r="G1274" i="2"/>
  <c r="I1274" i="2" s="1"/>
  <c r="G1273" i="2"/>
  <c r="I1273" i="2" s="1"/>
  <c r="G1272" i="2"/>
  <c r="I1272" i="2" s="1"/>
  <c r="G1271" i="2"/>
  <c r="I1271" i="2" s="1"/>
  <c r="L1270" i="2"/>
  <c r="G1270" i="2"/>
  <c r="I1270" i="2" s="1"/>
  <c r="L1269" i="2"/>
  <c r="G1269" i="2"/>
  <c r="I1269" i="2" s="1"/>
  <c r="D1269" i="2"/>
  <c r="B1269" i="2"/>
  <c r="G1268" i="2"/>
  <c r="I1268" i="2" s="1"/>
  <c r="G1267" i="2"/>
  <c r="I1267" i="2" s="1"/>
  <c r="G1266" i="2"/>
  <c r="I1266" i="2" s="1"/>
  <c r="G1265" i="2"/>
  <c r="I1265" i="2" s="1"/>
  <c r="G1264" i="2"/>
  <c r="I1264" i="2" s="1"/>
  <c r="G1263" i="2"/>
  <c r="I1263" i="2" s="1"/>
  <c r="G1262" i="2"/>
  <c r="I1262" i="2" s="1"/>
  <c r="G1261" i="2"/>
  <c r="I1261" i="2" s="1"/>
  <c r="L1260" i="2"/>
  <c r="G1260" i="2"/>
  <c r="I1260" i="2" s="1"/>
  <c r="L1259" i="2"/>
  <c r="G1259" i="2"/>
  <c r="I1259" i="2" s="1"/>
  <c r="D1259" i="2"/>
  <c r="B1259" i="2"/>
  <c r="G1258" i="2"/>
  <c r="I1258" i="2" s="1"/>
  <c r="G1257" i="2"/>
  <c r="I1257" i="2" s="1"/>
  <c r="G1256" i="2"/>
  <c r="I1256" i="2" s="1"/>
  <c r="G1255" i="2"/>
  <c r="I1255" i="2" s="1"/>
  <c r="G1254" i="2"/>
  <c r="I1254" i="2" s="1"/>
  <c r="G1253" i="2"/>
  <c r="I1253" i="2" s="1"/>
  <c r="G1252" i="2"/>
  <c r="I1252" i="2" s="1"/>
  <c r="G1251" i="2"/>
  <c r="I1251" i="2" s="1"/>
  <c r="L1250" i="2"/>
  <c r="G1250" i="2"/>
  <c r="I1250" i="2" s="1"/>
  <c r="L1249" i="2"/>
  <c r="G1249" i="2"/>
  <c r="I1249" i="2" s="1"/>
  <c r="D1249" i="2"/>
  <c r="B1249" i="2"/>
  <c r="G1248" i="2"/>
  <c r="I1248" i="2" s="1"/>
  <c r="G1247" i="2"/>
  <c r="I1247" i="2" s="1"/>
  <c r="G1246" i="2"/>
  <c r="I1246" i="2" s="1"/>
  <c r="G1245" i="2"/>
  <c r="I1245" i="2" s="1"/>
  <c r="G1244" i="2"/>
  <c r="I1244" i="2" s="1"/>
  <c r="G1243" i="2"/>
  <c r="I1243" i="2" s="1"/>
  <c r="G1242" i="2"/>
  <c r="I1242" i="2" s="1"/>
  <c r="G1241" i="2"/>
  <c r="I1241" i="2" s="1"/>
  <c r="L1240" i="2"/>
  <c r="G1240" i="2"/>
  <c r="I1240" i="2" s="1"/>
  <c r="L1239" i="2"/>
  <c r="G1239" i="2"/>
  <c r="I1239" i="2" s="1"/>
  <c r="D1239" i="2"/>
  <c r="B1239" i="2"/>
  <c r="G1238" i="2"/>
  <c r="I1238" i="2" s="1"/>
  <c r="G1237" i="2"/>
  <c r="I1237" i="2" s="1"/>
  <c r="G1236" i="2"/>
  <c r="I1236" i="2" s="1"/>
  <c r="G1235" i="2"/>
  <c r="I1235" i="2" s="1"/>
  <c r="G1234" i="2"/>
  <c r="I1234" i="2" s="1"/>
  <c r="G1233" i="2"/>
  <c r="I1233" i="2" s="1"/>
  <c r="G1232" i="2"/>
  <c r="I1232" i="2" s="1"/>
  <c r="G1231" i="2"/>
  <c r="I1231" i="2" s="1"/>
  <c r="L1230" i="2"/>
  <c r="G1230" i="2"/>
  <c r="I1230" i="2" s="1"/>
  <c r="L1229" i="2"/>
  <c r="G1229" i="2"/>
  <c r="I1229" i="2" s="1"/>
  <c r="D1229" i="2"/>
  <c r="C1229" i="2" s="1"/>
  <c r="C1239" i="2" s="1"/>
  <c r="B1229" i="2"/>
  <c r="G1228" i="2"/>
  <c r="I1228" i="2" s="1"/>
  <c r="J1228" i="2" s="1"/>
  <c r="G1227" i="2"/>
  <c r="I1227" i="2" s="1"/>
  <c r="G1226" i="2"/>
  <c r="I1226" i="2" s="1"/>
  <c r="G1225" i="2"/>
  <c r="I1225" i="2" s="1"/>
  <c r="I1224" i="2"/>
  <c r="I1223" i="2"/>
  <c r="I1222" i="2"/>
  <c r="I1221" i="2"/>
  <c r="I1220" i="2"/>
  <c r="L1219" i="2"/>
  <c r="I1219" i="2"/>
  <c r="L1218" i="2"/>
  <c r="I1218" i="2"/>
  <c r="B1218" i="2"/>
  <c r="I1217" i="2"/>
  <c r="I1216" i="2"/>
  <c r="I1215" i="2"/>
  <c r="I1214" i="2"/>
  <c r="I1213" i="2"/>
  <c r="I1212" i="2"/>
  <c r="I1211" i="2"/>
  <c r="I1210" i="2"/>
  <c r="L1209" i="2"/>
  <c r="I1209" i="2"/>
  <c r="L1208" i="2"/>
  <c r="I1208" i="2"/>
  <c r="B1208" i="2"/>
  <c r="I1207" i="2"/>
  <c r="I1206" i="2"/>
  <c r="I1205" i="2"/>
  <c r="I1204" i="2"/>
  <c r="I1203" i="2"/>
  <c r="I1202" i="2"/>
  <c r="I1201" i="2"/>
  <c r="I1200" i="2"/>
  <c r="L1199" i="2"/>
  <c r="I1199" i="2"/>
  <c r="L1198" i="2"/>
  <c r="I1198" i="2"/>
  <c r="B1198" i="2"/>
  <c r="I1197" i="2"/>
  <c r="I1196" i="2"/>
  <c r="I1195" i="2"/>
  <c r="I1194" i="2"/>
  <c r="I1193" i="2"/>
  <c r="I1192" i="2"/>
  <c r="I1191" i="2"/>
  <c r="I1190" i="2"/>
  <c r="L1189" i="2"/>
  <c r="I1189" i="2"/>
  <c r="L1188" i="2"/>
  <c r="I1188" i="2"/>
  <c r="B1188" i="2"/>
  <c r="I1187" i="2"/>
  <c r="I1186" i="2"/>
  <c r="I1185" i="2"/>
  <c r="I1184" i="2"/>
  <c r="I1183" i="2"/>
  <c r="I1182" i="2"/>
  <c r="I1181" i="2"/>
  <c r="I1180" i="2"/>
  <c r="L1179" i="2"/>
  <c r="I1179" i="2"/>
  <c r="L1178" i="2"/>
  <c r="I1178" i="2"/>
  <c r="B1178" i="2"/>
  <c r="I1177" i="2"/>
  <c r="J1177" i="2" s="1"/>
  <c r="I1176" i="2"/>
  <c r="I1175" i="2"/>
  <c r="I1168" i="2"/>
  <c r="I1167" i="2"/>
  <c r="I1166" i="2"/>
  <c r="I1165" i="2"/>
  <c r="I1164" i="2"/>
  <c r="I1163" i="2"/>
  <c r="L1168" i="2"/>
  <c r="I1162" i="2"/>
  <c r="L1167" i="2"/>
  <c r="I1161" i="2"/>
  <c r="B1167" i="2"/>
  <c r="I1160" i="2"/>
  <c r="I1159" i="2"/>
  <c r="I1158" i="2"/>
  <c r="I1157" i="2"/>
  <c r="I1156" i="2"/>
  <c r="I1155" i="2"/>
  <c r="I1154" i="2"/>
  <c r="I1153" i="2"/>
  <c r="L1158" i="2"/>
  <c r="I1152" i="2"/>
  <c r="L1157" i="2"/>
  <c r="I1151" i="2"/>
  <c r="B1157" i="2"/>
  <c r="I1150" i="2"/>
  <c r="I1149" i="2"/>
  <c r="I1148" i="2"/>
  <c r="I1147" i="2"/>
  <c r="I1146" i="2"/>
  <c r="I1145" i="2"/>
  <c r="I1144" i="2"/>
  <c r="I1143" i="2"/>
  <c r="L1148" i="2"/>
  <c r="I1142" i="2"/>
  <c r="L1147" i="2"/>
  <c r="I1141" i="2"/>
  <c r="B1147" i="2"/>
  <c r="I1140" i="2"/>
  <c r="I1139" i="2"/>
  <c r="I1138" i="2"/>
  <c r="I1137" i="2"/>
  <c r="I1136" i="2"/>
  <c r="I1135" i="2"/>
  <c r="I1134" i="2"/>
  <c r="I1133" i="2"/>
  <c r="L1138" i="2"/>
  <c r="I1132" i="2"/>
  <c r="L1137" i="2"/>
  <c r="I1131" i="2"/>
  <c r="B1137" i="2"/>
  <c r="I1130" i="2"/>
  <c r="I1129" i="2"/>
  <c r="I1128" i="2"/>
  <c r="I1127" i="2"/>
  <c r="I1126" i="2"/>
  <c r="I1125" i="2"/>
  <c r="I1124" i="2"/>
  <c r="I1123" i="2"/>
  <c r="L1128" i="2"/>
  <c r="I1122" i="2"/>
  <c r="L1127" i="2"/>
  <c r="I1121" i="2"/>
  <c r="B1127" i="2"/>
  <c r="I1120" i="2"/>
  <c r="J1126" i="2" s="1"/>
  <c r="I1119" i="2"/>
  <c r="I1118" i="2"/>
  <c r="I1117" i="2"/>
  <c r="I1116" i="2"/>
  <c r="I1115" i="2"/>
  <c r="I1114" i="2"/>
  <c r="I1113" i="2"/>
  <c r="I1112" i="2"/>
  <c r="L1117" i="2"/>
  <c r="I1111" i="2"/>
  <c r="L1116" i="2"/>
  <c r="I1110" i="2"/>
  <c r="B1116" i="2"/>
  <c r="I1109" i="2"/>
  <c r="I1108" i="2"/>
  <c r="I1107" i="2"/>
  <c r="I1106" i="2"/>
  <c r="I1105" i="2"/>
  <c r="I1104" i="2"/>
  <c r="I1103" i="2"/>
  <c r="I1102" i="2"/>
  <c r="L1107" i="2"/>
  <c r="I1101" i="2"/>
  <c r="L1106" i="2"/>
  <c r="I1100" i="2"/>
  <c r="B1106" i="2"/>
  <c r="I1099" i="2"/>
  <c r="I1098" i="2"/>
  <c r="I1097" i="2"/>
  <c r="I1096" i="2"/>
  <c r="I1095" i="2"/>
  <c r="I1094" i="2"/>
  <c r="I1093" i="2"/>
  <c r="I1092" i="2"/>
  <c r="L1097" i="2"/>
  <c r="I1091" i="2"/>
  <c r="L1096" i="2"/>
  <c r="I1090" i="2"/>
  <c r="B1096" i="2"/>
  <c r="I1089" i="2"/>
  <c r="I1088" i="2"/>
  <c r="I1087" i="2"/>
  <c r="I1086" i="2"/>
  <c r="I1085" i="2"/>
  <c r="I1084" i="2"/>
  <c r="I1083" i="2"/>
  <c r="I1082" i="2"/>
  <c r="L1087" i="2"/>
  <c r="I1081" i="2"/>
  <c r="L1086" i="2"/>
  <c r="I1080" i="2"/>
  <c r="I1079" i="2"/>
  <c r="I1078" i="2"/>
  <c r="I1077" i="2"/>
  <c r="I1076" i="2"/>
  <c r="I1075" i="2"/>
  <c r="I1074" i="2"/>
  <c r="I1073" i="2"/>
  <c r="I1072" i="2"/>
  <c r="L1077" i="2"/>
  <c r="I1071" i="2"/>
  <c r="L1076" i="2"/>
  <c r="I1070" i="2"/>
  <c r="B1076" i="2"/>
  <c r="I1069" i="2"/>
  <c r="J1075" i="2" s="1"/>
  <c r="D1075" i="2"/>
  <c r="C1075" i="2" s="1"/>
  <c r="I1068" i="2"/>
  <c r="I1067" i="2"/>
  <c r="I1066" i="2"/>
  <c r="I1065" i="2"/>
  <c r="I1064" i="2"/>
  <c r="I1063" i="2"/>
  <c r="I1062" i="2"/>
  <c r="I1061" i="2"/>
  <c r="L1066" i="2"/>
  <c r="I1060" i="2"/>
  <c r="L1065" i="2"/>
  <c r="I1059" i="2"/>
  <c r="B1065" i="2"/>
  <c r="I1058" i="2"/>
  <c r="I1057" i="2"/>
  <c r="I1056" i="2"/>
  <c r="I1055" i="2"/>
  <c r="I1054" i="2"/>
  <c r="I1053" i="2"/>
  <c r="I1052" i="2"/>
  <c r="I1051" i="2"/>
  <c r="L1056" i="2"/>
  <c r="I1050" i="2"/>
  <c r="L1055" i="2"/>
  <c r="I1049" i="2"/>
  <c r="B1055" i="2"/>
  <c r="I1048" i="2"/>
  <c r="I1047" i="2"/>
  <c r="I1046" i="2"/>
  <c r="I1045" i="2"/>
  <c r="I1044" i="2"/>
  <c r="I1043" i="2"/>
  <c r="I1042" i="2"/>
  <c r="I1041" i="2"/>
  <c r="L1046" i="2"/>
  <c r="I1040" i="2"/>
  <c r="L1045" i="2"/>
  <c r="I1039" i="2"/>
  <c r="B1045" i="2"/>
  <c r="I1038" i="2"/>
  <c r="I1037" i="2"/>
  <c r="I1036" i="2"/>
  <c r="I1035" i="2"/>
  <c r="I1034" i="2"/>
  <c r="I1033" i="2"/>
  <c r="L1036" i="2"/>
  <c r="L1035" i="2"/>
  <c r="I1029" i="2"/>
  <c r="B1035" i="2"/>
  <c r="I1028" i="2"/>
  <c r="I1027" i="2"/>
  <c r="I1026" i="2"/>
  <c r="I1025" i="2"/>
  <c r="I1024" i="2"/>
  <c r="I1023" i="2"/>
  <c r="I1022" i="2"/>
  <c r="I1021" i="2"/>
  <c r="L1026" i="2"/>
  <c r="I1020" i="2"/>
  <c r="L1025" i="2"/>
  <c r="I1019" i="2"/>
  <c r="B1025" i="2"/>
  <c r="I1018" i="2"/>
  <c r="J1024" i="2" s="1"/>
  <c r="D1024" i="2"/>
  <c r="I1017" i="2"/>
  <c r="I1016" i="2"/>
  <c r="I1015" i="2"/>
  <c r="I1014" i="2"/>
  <c r="I1013" i="2"/>
  <c r="I1012" i="2"/>
  <c r="I1011" i="2"/>
  <c r="I1010" i="2"/>
  <c r="L1015" i="2"/>
  <c r="I1009" i="2"/>
  <c r="L1014" i="2"/>
  <c r="I1008" i="2"/>
  <c r="D1014" i="2"/>
  <c r="B1014" i="2"/>
  <c r="I1007" i="2"/>
  <c r="I1006" i="2"/>
  <c r="I1005" i="2"/>
  <c r="I1004" i="2"/>
  <c r="I1003" i="2"/>
  <c r="I1002" i="2"/>
  <c r="I1001" i="2"/>
  <c r="I1000" i="2"/>
  <c r="L1005" i="2"/>
  <c r="I999" i="2"/>
  <c r="L1004" i="2"/>
  <c r="I998" i="2"/>
  <c r="D1004" i="2"/>
  <c r="B1004" i="2"/>
  <c r="I997" i="2"/>
  <c r="I996" i="2"/>
  <c r="I995" i="2"/>
  <c r="I994" i="2"/>
  <c r="I993" i="2"/>
  <c r="I992" i="2"/>
  <c r="I991" i="2"/>
  <c r="I990" i="2"/>
  <c r="L995" i="2"/>
  <c r="I989" i="2"/>
  <c r="L994" i="2"/>
  <c r="I988" i="2"/>
  <c r="D994" i="2"/>
  <c r="B994" i="2"/>
  <c r="I987" i="2"/>
  <c r="I986" i="2"/>
  <c r="I985" i="2"/>
  <c r="I984" i="2"/>
  <c r="I983" i="2"/>
  <c r="I982" i="2"/>
  <c r="I981" i="2"/>
  <c r="I980" i="2"/>
  <c r="L985" i="2"/>
  <c r="I979" i="2"/>
  <c r="L984" i="2"/>
  <c r="D984" i="2"/>
  <c r="B984" i="2"/>
  <c r="I977" i="2"/>
  <c r="I976" i="2"/>
  <c r="I975" i="2"/>
  <c r="I974" i="2"/>
  <c r="I973" i="2"/>
  <c r="I972" i="2"/>
  <c r="I971" i="2"/>
  <c r="I970" i="2"/>
  <c r="L975" i="2"/>
  <c r="I969" i="2"/>
  <c r="L974" i="2"/>
  <c r="I968" i="2"/>
  <c r="D974" i="2"/>
  <c r="C974" i="2" s="1"/>
  <c r="C984" i="2" s="1"/>
  <c r="B974" i="2"/>
  <c r="I967" i="2"/>
  <c r="J973" i="2" s="1"/>
  <c r="D973" i="2"/>
  <c r="I966" i="2"/>
  <c r="I965" i="2"/>
  <c r="I964" i="2"/>
  <c r="I963" i="2"/>
  <c r="I962" i="2"/>
  <c r="I961" i="2"/>
  <c r="I960" i="2"/>
  <c r="I959" i="2"/>
  <c r="L964" i="2"/>
  <c r="I958" i="2"/>
  <c r="L963" i="2"/>
  <c r="I957" i="2"/>
  <c r="D963" i="2"/>
  <c r="B963" i="2"/>
  <c r="I956" i="2"/>
  <c r="I955" i="2"/>
  <c r="I954" i="2"/>
  <c r="I953" i="2"/>
  <c r="I952" i="2"/>
  <c r="I951" i="2"/>
  <c r="I950" i="2"/>
  <c r="I949" i="2"/>
  <c r="L954" i="2"/>
  <c r="I948" i="2"/>
  <c r="L953" i="2"/>
  <c r="I947" i="2"/>
  <c r="D953" i="2"/>
  <c r="B953" i="2"/>
  <c r="I946" i="2"/>
  <c r="I945" i="2"/>
  <c r="I944" i="2"/>
  <c r="I943" i="2"/>
  <c r="I942" i="2"/>
  <c r="I941" i="2"/>
  <c r="I940" i="2"/>
  <c r="I939" i="2"/>
  <c r="L944" i="2"/>
  <c r="I938" i="2"/>
  <c r="L943" i="2"/>
  <c r="I937" i="2"/>
  <c r="D943" i="2"/>
  <c r="B943" i="2"/>
  <c r="I936" i="2"/>
  <c r="I935" i="2"/>
  <c r="I934" i="2"/>
  <c r="I933" i="2"/>
  <c r="I932" i="2"/>
  <c r="I931" i="2"/>
  <c r="I930" i="2"/>
  <c r="I929" i="2"/>
  <c r="L934" i="2"/>
  <c r="I928" i="2"/>
  <c r="L933" i="2"/>
  <c r="I927" i="2"/>
  <c r="B933" i="2"/>
  <c r="I926" i="2"/>
  <c r="I925" i="2"/>
  <c r="I924" i="2"/>
  <c r="I923" i="2"/>
  <c r="I922" i="2"/>
  <c r="I921" i="2"/>
  <c r="I920" i="2"/>
  <c r="I919" i="2"/>
  <c r="L924" i="2"/>
  <c r="I918" i="2"/>
  <c r="L923" i="2"/>
  <c r="I917" i="2"/>
  <c r="D923" i="2"/>
  <c r="C923" i="2" s="1"/>
  <c r="C933" i="2" s="1"/>
  <c r="B923" i="2"/>
  <c r="I916" i="2"/>
  <c r="J922" i="2" s="1"/>
  <c r="D922" i="2"/>
  <c r="I915" i="2"/>
  <c r="I914" i="2"/>
  <c r="I913" i="2"/>
  <c r="I912" i="2"/>
  <c r="I911" i="2"/>
  <c r="I910" i="2"/>
  <c r="I909" i="2"/>
  <c r="I908" i="2"/>
  <c r="L913" i="2"/>
  <c r="I907" i="2"/>
  <c r="L912" i="2"/>
  <c r="I906" i="2"/>
  <c r="D912" i="2"/>
  <c r="B912" i="2"/>
  <c r="I905" i="2"/>
  <c r="I904" i="2"/>
  <c r="I903" i="2"/>
  <c r="I902" i="2"/>
  <c r="I901" i="2"/>
  <c r="I900" i="2"/>
  <c r="I899" i="2"/>
  <c r="I898" i="2"/>
  <c r="L903" i="2"/>
  <c r="I897" i="2"/>
  <c r="L902" i="2"/>
  <c r="I896" i="2"/>
  <c r="D902" i="2"/>
  <c r="B902" i="2"/>
  <c r="I895" i="2"/>
  <c r="I894" i="2"/>
  <c r="I893" i="2"/>
  <c r="I892" i="2"/>
  <c r="I891" i="2"/>
  <c r="I890" i="2"/>
  <c r="I889" i="2"/>
  <c r="I888" i="2"/>
  <c r="L893" i="2"/>
  <c r="I887" i="2"/>
  <c r="L892" i="2"/>
  <c r="I886" i="2"/>
  <c r="D892" i="2"/>
  <c r="B892" i="2"/>
  <c r="I885" i="2"/>
  <c r="I884" i="2"/>
  <c r="I883" i="2"/>
  <c r="I882" i="2"/>
  <c r="I881" i="2"/>
  <c r="I880" i="2"/>
  <c r="I879" i="2"/>
  <c r="I878" i="2"/>
  <c r="L883" i="2"/>
  <c r="I877" i="2"/>
  <c r="L882" i="2"/>
  <c r="I876" i="2"/>
  <c r="I875" i="2"/>
  <c r="I874" i="2"/>
  <c r="I873" i="2"/>
  <c r="I872" i="2"/>
  <c r="I871" i="2"/>
  <c r="I870" i="2"/>
  <c r="I869" i="2"/>
  <c r="I868" i="2"/>
  <c r="L873" i="2"/>
  <c r="I867" i="2"/>
  <c r="L872" i="2"/>
  <c r="I866" i="2"/>
  <c r="D872" i="2"/>
  <c r="C872" i="2" s="1"/>
  <c r="C882" i="2" s="1"/>
  <c r="I865" i="2"/>
  <c r="J871" i="2" s="1"/>
  <c r="D871" i="2"/>
  <c r="I864" i="2"/>
  <c r="I863" i="2"/>
  <c r="I862" i="2"/>
  <c r="I861" i="2"/>
  <c r="I860" i="2"/>
  <c r="I859" i="2"/>
  <c r="I858" i="2"/>
  <c r="I857" i="2"/>
  <c r="L862" i="2"/>
  <c r="I856" i="2"/>
  <c r="L861" i="2"/>
  <c r="I855" i="2"/>
  <c r="D861" i="2"/>
  <c r="B861" i="2"/>
  <c r="I854" i="2"/>
  <c r="I853" i="2"/>
  <c r="I852" i="2"/>
  <c r="I851" i="2"/>
  <c r="I850" i="2"/>
  <c r="I849" i="2"/>
  <c r="I848" i="2"/>
  <c r="I847" i="2"/>
  <c r="L852" i="2"/>
  <c r="I846" i="2"/>
  <c r="L851" i="2"/>
  <c r="I845" i="2"/>
  <c r="D851" i="2"/>
  <c r="B851" i="2"/>
  <c r="I844" i="2"/>
  <c r="I843" i="2"/>
  <c r="I842" i="2"/>
  <c r="I841" i="2"/>
  <c r="I840" i="2"/>
  <c r="I839" i="2"/>
  <c r="I838" i="2"/>
  <c r="I837" i="2"/>
  <c r="L842" i="2"/>
  <c r="I836" i="2"/>
  <c r="L841" i="2"/>
  <c r="I835" i="2"/>
  <c r="D841" i="2"/>
  <c r="B841" i="2"/>
  <c r="I834" i="2"/>
  <c r="I833" i="2"/>
  <c r="I832" i="2"/>
  <c r="I831" i="2"/>
  <c r="I830" i="2"/>
  <c r="I829" i="2"/>
  <c r="I828" i="2"/>
  <c r="I827" i="2"/>
  <c r="L832" i="2"/>
  <c r="I826" i="2"/>
  <c r="L831" i="2"/>
  <c r="I825" i="2"/>
  <c r="B831" i="2"/>
  <c r="I824" i="2"/>
  <c r="I823" i="2"/>
  <c r="I822" i="2"/>
  <c r="I821" i="2"/>
  <c r="I820" i="2"/>
  <c r="I819" i="2"/>
  <c r="I818" i="2"/>
  <c r="I817" i="2"/>
  <c r="L822" i="2"/>
  <c r="I816" i="2"/>
  <c r="L821" i="2"/>
  <c r="I815" i="2"/>
  <c r="D821" i="2"/>
  <c r="C821" i="2" s="1"/>
  <c r="C831" i="2" s="1"/>
  <c r="B821" i="2"/>
  <c r="I814" i="2"/>
  <c r="J820" i="2" s="1"/>
  <c r="D820" i="2"/>
  <c r="I813" i="2"/>
  <c r="I812" i="2"/>
  <c r="I811" i="2"/>
  <c r="I810" i="2"/>
  <c r="I809" i="2"/>
  <c r="I808" i="2"/>
  <c r="I807" i="2"/>
  <c r="I806" i="2"/>
  <c r="L811" i="2"/>
  <c r="I805" i="2"/>
  <c r="L810" i="2"/>
  <c r="I804" i="2"/>
  <c r="D810" i="2"/>
  <c r="B810" i="2"/>
  <c r="I803" i="2"/>
  <c r="I802" i="2"/>
  <c r="I801" i="2"/>
  <c r="I800" i="2"/>
  <c r="I799" i="2"/>
  <c r="I798" i="2"/>
  <c r="I797" i="2"/>
  <c r="I796" i="2"/>
  <c r="L801" i="2"/>
  <c r="I795" i="2"/>
  <c r="L800" i="2"/>
  <c r="I794" i="2"/>
  <c r="D800" i="2"/>
  <c r="B800" i="2"/>
  <c r="I793" i="2"/>
  <c r="I792" i="2"/>
  <c r="I791" i="2"/>
  <c r="I790" i="2"/>
  <c r="I789" i="2"/>
  <c r="I788" i="2"/>
  <c r="I787" i="2"/>
  <c r="I786" i="2"/>
  <c r="L791" i="2"/>
  <c r="I785" i="2"/>
  <c r="L790" i="2"/>
  <c r="D790" i="2"/>
  <c r="I783" i="2"/>
  <c r="I782" i="2"/>
  <c r="I781" i="2"/>
  <c r="I780" i="2"/>
  <c r="I779" i="2"/>
  <c r="I778" i="2"/>
  <c r="I777" i="2"/>
  <c r="I776" i="2"/>
  <c r="L781" i="2"/>
  <c r="I775" i="2"/>
  <c r="L780" i="2"/>
  <c r="I774" i="2"/>
  <c r="B780" i="2"/>
  <c r="I773" i="2"/>
  <c r="I772" i="2"/>
  <c r="I771" i="2"/>
  <c r="I770" i="2"/>
  <c r="I769" i="2"/>
  <c r="I768" i="2"/>
  <c r="I767" i="2"/>
  <c r="I766" i="2"/>
  <c r="L771" i="2"/>
  <c r="I765" i="2"/>
  <c r="L770" i="2"/>
  <c r="I764" i="2"/>
  <c r="D770" i="2"/>
  <c r="C770" i="2" s="1"/>
  <c r="C780" i="2" s="1"/>
  <c r="I763" i="2"/>
  <c r="J769" i="2" s="1"/>
  <c r="D769" i="2"/>
  <c r="I762" i="2"/>
  <c r="I761" i="2"/>
  <c r="I760" i="2"/>
  <c r="I759" i="2"/>
  <c r="I758" i="2"/>
  <c r="I757" i="2"/>
  <c r="I756" i="2"/>
  <c r="I755" i="2"/>
  <c r="L760" i="2"/>
  <c r="I754" i="2"/>
  <c r="L759" i="2"/>
  <c r="I753" i="2"/>
  <c r="D759" i="2"/>
  <c r="B759" i="2"/>
  <c r="I752" i="2"/>
  <c r="I751" i="2"/>
  <c r="I750" i="2"/>
  <c r="I749" i="2"/>
  <c r="I748" i="2"/>
  <c r="I747" i="2"/>
  <c r="I746" i="2"/>
  <c r="I745" i="2"/>
  <c r="L750" i="2"/>
  <c r="I744" i="2"/>
  <c r="L749" i="2"/>
  <c r="I743" i="2"/>
  <c r="D749" i="2"/>
  <c r="B749" i="2"/>
  <c r="I742" i="2"/>
  <c r="G741" i="2"/>
  <c r="I741" i="2" s="1"/>
  <c r="I740" i="2"/>
  <c r="I739" i="2"/>
  <c r="I738" i="2"/>
  <c r="I737" i="2"/>
  <c r="I736" i="2"/>
  <c r="I735" i="2"/>
  <c r="L740" i="2"/>
  <c r="I734" i="2"/>
  <c r="L739" i="2"/>
  <c r="I733" i="2"/>
  <c r="D739" i="2"/>
  <c r="B739" i="2"/>
  <c r="I732" i="2"/>
  <c r="I731" i="2"/>
  <c r="I730" i="2"/>
  <c r="I729" i="2"/>
  <c r="I728" i="2"/>
  <c r="I727" i="2"/>
  <c r="I726" i="2"/>
  <c r="I725" i="2"/>
  <c r="L730" i="2"/>
  <c r="I724" i="2"/>
  <c r="L729" i="2"/>
  <c r="D729" i="2"/>
  <c r="I722" i="2"/>
  <c r="I721" i="2"/>
  <c r="I720" i="2"/>
  <c r="I719" i="2"/>
  <c r="I718" i="2"/>
  <c r="I717" i="2"/>
  <c r="I716" i="2"/>
  <c r="I715" i="2"/>
  <c r="L720" i="2"/>
  <c r="I714" i="2"/>
  <c r="L719" i="2"/>
  <c r="I713" i="2"/>
  <c r="D719" i="2"/>
  <c r="C719" i="2" s="1"/>
  <c r="C729" i="2" s="1"/>
  <c r="B719" i="2"/>
  <c r="I712" i="2"/>
  <c r="J718" i="2" s="1"/>
  <c r="D718" i="2"/>
  <c r="I711" i="2"/>
  <c r="I710" i="2"/>
  <c r="I709" i="2"/>
  <c r="I708" i="2"/>
  <c r="I707" i="2"/>
  <c r="I706" i="2"/>
  <c r="I705" i="2"/>
  <c r="I704" i="2"/>
  <c r="L709" i="2"/>
  <c r="I703" i="2"/>
  <c r="L708" i="2"/>
  <c r="I702" i="2"/>
  <c r="D708" i="2"/>
  <c r="B708" i="2"/>
  <c r="I701" i="2"/>
  <c r="I700" i="2"/>
  <c r="I699" i="2"/>
  <c r="I698" i="2"/>
  <c r="I697" i="2"/>
  <c r="I696" i="2"/>
  <c r="I695" i="2"/>
  <c r="I694" i="2"/>
  <c r="L699" i="2"/>
  <c r="I693" i="2"/>
  <c r="L698" i="2"/>
  <c r="I692" i="2"/>
  <c r="D698" i="2"/>
  <c r="B698" i="2"/>
  <c r="I691" i="2"/>
  <c r="I690" i="2"/>
  <c r="I689" i="2"/>
  <c r="I688" i="2"/>
  <c r="I687" i="2"/>
  <c r="I686" i="2"/>
  <c r="I685" i="2"/>
  <c r="I684" i="2"/>
  <c r="L689" i="2"/>
  <c r="I683" i="2"/>
  <c r="L688" i="2"/>
  <c r="I682" i="2"/>
  <c r="D688" i="2"/>
  <c r="B688" i="2"/>
  <c r="I681" i="2"/>
  <c r="I680" i="2"/>
  <c r="I679" i="2"/>
  <c r="I678" i="2"/>
  <c r="I677" i="2"/>
  <c r="I676" i="2"/>
  <c r="I675" i="2"/>
  <c r="I674" i="2"/>
  <c r="L679" i="2"/>
  <c r="I673" i="2"/>
  <c r="L678" i="2"/>
  <c r="I672" i="2"/>
  <c r="D678" i="2"/>
  <c r="B678" i="2"/>
  <c r="I671" i="2"/>
  <c r="I670" i="2"/>
  <c r="I669" i="2"/>
  <c r="I668" i="2"/>
  <c r="I667" i="2"/>
  <c r="I666" i="2"/>
  <c r="I665" i="2"/>
  <c r="I664" i="2"/>
  <c r="L669" i="2"/>
  <c r="I663" i="2"/>
  <c r="L668" i="2"/>
  <c r="I662" i="2"/>
  <c r="D668" i="2"/>
  <c r="C668" i="2" s="1"/>
  <c r="C678" i="2" s="1"/>
  <c r="B668" i="2"/>
  <c r="I661" i="2"/>
  <c r="J667" i="2" s="1"/>
  <c r="D667" i="2"/>
  <c r="I660" i="2"/>
  <c r="I659" i="2"/>
  <c r="I658" i="2"/>
  <c r="I657" i="2"/>
  <c r="I656" i="2"/>
  <c r="I655" i="2"/>
  <c r="I654" i="2"/>
  <c r="I653" i="2"/>
  <c r="L658" i="2"/>
  <c r="I652" i="2"/>
  <c r="L657" i="2"/>
  <c r="I651" i="2"/>
  <c r="D657" i="2"/>
  <c r="B657" i="2"/>
  <c r="I650" i="2"/>
  <c r="I649" i="2"/>
  <c r="I648" i="2"/>
  <c r="I647" i="2"/>
  <c r="I646" i="2"/>
  <c r="I645" i="2"/>
  <c r="I644" i="2"/>
  <c r="I643" i="2"/>
  <c r="L648" i="2"/>
  <c r="I642" i="2"/>
  <c r="L647" i="2"/>
  <c r="I641" i="2"/>
  <c r="D647" i="2"/>
  <c r="B647" i="2"/>
  <c r="I640" i="2"/>
  <c r="I639" i="2"/>
  <c r="I638" i="2"/>
  <c r="I637" i="2"/>
  <c r="I636" i="2"/>
  <c r="I635" i="2"/>
  <c r="I634" i="2"/>
  <c r="I633" i="2"/>
  <c r="L638" i="2"/>
  <c r="I632" i="2"/>
  <c r="L637" i="2"/>
  <c r="I631" i="2"/>
  <c r="D637" i="2"/>
  <c r="B637" i="2"/>
  <c r="I630" i="2"/>
  <c r="I629" i="2"/>
  <c r="I628" i="2"/>
  <c r="I627" i="2"/>
  <c r="I626" i="2"/>
  <c r="I625" i="2"/>
  <c r="I624" i="2"/>
  <c r="I623" i="2"/>
  <c r="L628" i="2"/>
  <c r="I622" i="2"/>
  <c r="L627" i="2"/>
  <c r="I621" i="2"/>
  <c r="D627" i="2"/>
  <c r="I620" i="2"/>
  <c r="I619" i="2"/>
  <c r="I618" i="2"/>
  <c r="I617" i="2"/>
  <c r="I616" i="2"/>
  <c r="I615" i="2"/>
  <c r="I614" i="2"/>
  <c r="I613" i="2"/>
  <c r="L618" i="2"/>
  <c r="I612" i="2"/>
  <c r="L617" i="2"/>
  <c r="I611" i="2"/>
  <c r="D617" i="2"/>
  <c r="C617" i="2" s="1"/>
  <c r="C627" i="2" s="1"/>
  <c r="B617" i="2"/>
  <c r="I610" i="2"/>
  <c r="J616" i="2" s="1"/>
  <c r="D616" i="2"/>
  <c r="I609" i="2"/>
  <c r="I608" i="2"/>
  <c r="I607" i="2"/>
  <c r="I606" i="2"/>
  <c r="I605" i="2"/>
  <c r="I604" i="2"/>
  <c r="I603" i="2"/>
  <c r="I602" i="2"/>
  <c r="L607" i="2"/>
  <c r="I601" i="2"/>
  <c r="L606" i="2"/>
  <c r="I600" i="2"/>
  <c r="D606" i="2"/>
  <c r="B606" i="2"/>
  <c r="I599" i="2"/>
  <c r="I598" i="2"/>
  <c r="I597" i="2"/>
  <c r="I596" i="2"/>
  <c r="I595" i="2"/>
  <c r="I594" i="2"/>
  <c r="I593" i="2"/>
  <c r="I592" i="2"/>
  <c r="L597" i="2"/>
  <c r="I591" i="2"/>
  <c r="L596" i="2"/>
  <c r="I590" i="2"/>
  <c r="D596" i="2"/>
  <c r="B596" i="2"/>
  <c r="I589" i="2"/>
  <c r="I588" i="2"/>
  <c r="I587" i="2"/>
  <c r="I586" i="2"/>
  <c r="I585" i="2"/>
  <c r="I584" i="2"/>
  <c r="I583" i="2"/>
  <c r="I582" i="2"/>
  <c r="L587" i="2"/>
  <c r="I581" i="2"/>
  <c r="L586" i="2"/>
  <c r="I580" i="2"/>
  <c r="D586" i="2"/>
  <c r="B586" i="2"/>
  <c r="I579" i="2"/>
  <c r="I578" i="2"/>
  <c r="I577" i="2"/>
  <c r="I576" i="2"/>
  <c r="I575" i="2"/>
  <c r="I574" i="2"/>
  <c r="I573" i="2"/>
  <c r="I572" i="2"/>
  <c r="L577" i="2"/>
  <c r="I571" i="2"/>
  <c r="L576" i="2"/>
  <c r="I570" i="2"/>
  <c r="D576" i="2"/>
  <c r="I569" i="2"/>
  <c r="I568" i="2"/>
  <c r="I567" i="2"/>
  <c r="I566" i="2"/>
  <c r="I565" i="2"/>
  <c r="I564" i="2"/>
  <c r="I563" i="2"/>
  <c r="I562" i="2"/>
  <c r="L567" i="2"/>
  <c r="I561" i="2"/>
  <c r="L566" i="2"/>
  <c r="I560" i="2"/>
  <c r="D566" i="2"/>
  <c r="C566" i="2" s="1"/>
  <c r="C576" i="2" s="1"/>
  <c r="I559" i="2"/>
  <c r="J565" i="2" s="1"/>
  <c r="D565" i="2"/>
  <c r="I558" i="2"/>
  <c r="I557" i="2"/>
  <c r="I556" i="2"/>
  <c r="I555" i="2"/>
  <c r="I554" i="2"/>
  <c r="I553" i="2"/>
  <c r="I552" i="2"/>
  <c r="I551" i="2"/>
  <c r="L556" i="2"/>
  <c r="I550" i="2"/>
  <c r="L555" i="2"/>
  <c r="I549" i="2"/>
  <c r="D555" i="2"/>
  <c r="B555" i="2"/>
  <c r="I548" i="2"/>
  <c r="I547" i="2"/>
  <c r="I546" i="2"/>
  <c r="I545" i="2"/>
  <c r="I544" i="2"/>
  <c r="I543" i="2"/>
  <c r="I542" i="2"/>
  <c r="I541" i="2"/>
  <c r="L546" i="2"/>
  <c r="I540" i="2"/>
  <c r="L545" i="2"/>
  <c r="I539" i="2"/>
  <c r="D545" i="2"/>
  <c r="B545" i="2"/>
  <c r="I538" i="2"/>
  <c r="I537" i="2"/>
  <c r="I536" i="2"/>
  <c r="I535" i="2"/>
  <c r="I534" i="2"/>
  <c r="I533" i="2"/>
  <c r="I532" i="2"/>
  <c r="I531" i="2"/>
  <c r="L536" i="2"/>
  <c r="I530" i="2"/>
  <c r="L535" i="2"/>
  <c r="I529" i="2"/>
  <c r="D535" i="2"/>
  <c r="B535" i="2"/>
  <c r="I528" i="2"/>
  <c r="I527" i="2"/>
  <c r="I526" i="2"/>
  <c r="I525" i="2"/>
  <c r="I524" i="2"/>
  <c r="I523" i="2"/>
  <c r="I522" i="2"/>
  <c r="I521" i="2"/>
  <c r="L526" i="2"/>
  <c r="I520" i="2"/>
  <c r="L525" i="2"/>
  <c r="I519" i="2"/>
  <c r="D525" i="2"/>
  <c r="B525" i="2"/>
  <c r="I518" i="2"/>
  <c r="I517" i="2"/>
  <c r="I516" i="2"/>
  <c r="I515" i="2"/>
  <c r="I514" i="2"/>
  <c r="I513" i="2"/>
  <c r="I512" i="2"/>
  <c r="I511" i="2"/>
  <c r="L516" i="2"/>
  <c r="I510" i="2"/>
  <c r="L515" i="2"/>
  <c r="I509" i="2"/>
  <c r="D515" i="2"/>
  <c r="C515" i="2" s="1"/>
  <c r="C525" i="2" s="1"/>
  <c r="B515" i="2"/>
  <c r="I508" i="2"/>
  <c r="J514" i="2" s="1"/>
  <c r="D514" i="2"/>
  <c r="I507" i="2"/>
  <c r="I506" i="2"/>
  <c r="I505" i="2"/>
  <c r="I504" i="2"/>
  <c r="I503" i="2"/>
  <c r="I502" i="2"/>
  <c r="I501" i="2"/>
  <c r="I500" i="2"/>
  <c r="L505" i="2"/>
  <c r="I499" i="2"/>
  <c r="L504" i="2"/>
  <c r="I498" i="2"/>
  <c r="D504" i="2"/>
  <c r="B504" i="2"/>
  <c r="I497" i="2"/>
  <c r="I496" i="2"/>
  <c r="I495" i="2"/>
  <c r="I494" i="2"/>
  <c r="I493" i="2"/>
  <c r="I492" i="2"/>
  <c r="I491" i="2"/>
  <c r="I490" i="2"/>
  <c r="L495" i="2"/>
  <c r="I489" i="2"/>
  <c r="L494" i="2"/>
  <c r="I488" i="2"/>
  <c r="D494" i="2"/>
  <c r="B494" i="2"/>
  <c r="I487" i="2"/>
  <c r="I486" i="2"/>
  <c r="I485" i="2"/>
  <c r="I484" i="2"/>
  <c r="I483" i="2"/>
  <c r="I482" i="2"/>
  <c r="I481" i="2"/>
  <c r="I480" i="2"/>
  <c r="L485" i="2"/>
  <c r="I479" i="2"/>
  <c r="L484" i="2"/>
  <c r="I478" i="2"/>
  <c r="D484" i="2"/>
  <c r="B484" i="2"/>
  <c r="I477" i="2"/>
  <c r="I476" i="2"/>
  <c r="I475" i="2"/>
  <c r="I474" i="2"/>
  <c r="I473" i="2"/>
  <c r="I472" i="2"/>
  <c r="I471" i="2"/>
  <c r="I470" i="2"/>
  <c r="L475" i="2"/>
  <c r="I469" i="2"/>
  <c r="L474" i="2"/>
  <c r="I468" i="2"/>
  <c r="D474" i="2"/>
  <c r="B474" i="2"/>
  <c r="I467" i="2"/>
  <c r="I466" i="2"/>
  <c r="I465" i="2"/>
  <c r="I464" i="2"/>
  <c r="I463" i="2"/>
  <c r="I462" i="2"/>
  <c r="I461" i="2"/>
  <c r="I460" i="2"/>
  <c r="L465" i="2"/>
  <c r="I459" i="2"/>
  <c r="L464" i="2"/>
  <c r="I458" i="2"/>
  <c r="D464" i="2"/>
  <c r="C464" i="2" s="1"/>
  <c r="C474" i="2" s="1"/>
  <c r="B464" i="2"/>
  <c r="I457" i="2"/>
  <c r="J463" i="2" s="1"/>
  <c r="D463" i="2"/>
  <c r="I456" i="2"/>
  <c r="I455" i="2"/>
  <c r="I454" i="2"/>
  <c r="I453" i="2"/>
  <c r="I452" i="2"/>
  <c r="I451" i="2"/>
  <c r="I450" i="2"/>
  <c r="I449" i="2"/>
  <c r="L454" i="2"/>
  <c r="I448" i="2"/>
  <c r="L453" i="2"/>
  <c r="I447" i="2"/>
  <c r="B453" i="2"/>
  <c r="I446" i="2"/>
  <c r="I445" i="2"/>
  <c r="I444" i="2"/>
  <c r="I443" i="2"/>
  <c r="I442" i="2"/>
  <c r="I441" i="2"/>
  <c r="I440" i="2"/>
  <c r="I439" i="2"/>
  <c r="L444" i="2"/>
  <c r="I438" i="2"/>
  <c r="L443" i="2"/>
  <c r="I437" i="2"/>
  <c r="D443" i="2"/>
  <c r="B443" i="2"/>
  <c r="I436" i="2"/>
  <c r="I435" i="2"/>
  <c r="I434" i="2"/>
  <c r="I433" i="2"/>
  <c r="I432" i="2"/>
  <c r="I431" i="2"/>
  <c r="I430" i="2"/>
  <c r="I429" i="2"/>
  <c r="L434" i="2"/>
  <c r="I428" i="2"/>
  <c r="L433" i="2"/>
  <c r="I427" i="2"/>
  <c r="D433" i="2"/>
  <c r="B433" i="2"/>
  <c r="I426" i="2"/>
  <c r="I425" i="2"/>
  <c r="I424" i="2"/>
  <c r="I423" i="2"/>
  <c r="I422" i="2"/>
  <c r="I421" i="2"/>
  <c r="I420" i="2"/>
  <c r="I419" i="2"/>
  <c r="L424" i="2"/>
  <c r="I418" i="2"/>
  <c r="L423" i="2"/>
  <c r="B423" i="2"/>
  <c r="I416" i="2"/>
  <c r="I415" i="2"/>
  <c r="I414" i="2"/>
  <c r="I413" i="2"/>
  <c r="I412" i="2"/>
  <c r="I411" i="2"/>
  <c r="I410" i="2"/>
  <c r="I409" i="2"/>
  <c r="L414" i="2"/>
  <c r="I408" i="2"/>
  <c r="L413" i="2"/>
  <c r="I407" i="2"/>
  <c r="C413" i="2"/>
  <c r="C423" i="2" s="1"/>
  <c r="B413" i="2"/>
  <c r="I406" i="2"/>
  <c r="J412" i="2" s="1"/>
  <c r="D412" i="2"/>
  <c r="I405" i="2"/>
  <c r="I404" i="2"/>
  <c r="I403" i="2"/>
  <c r="I402" i="2"/>
  <c r="I401" i="2"/>
  <c r="I400" i="2"/>
  <c r="I399" i="2"/>
  <c r="I398" i="2"/>
  <c r="L403" i="2"/>
  <c r="I397" i="2"/>
  <c r="L402" i="2"/>
  <c r="I396" i="2"/>
  <c r="D402" i="2"/>
  <c r="B402" i="2"/>
  <c r="I395" i="2"/>
  <c r="I394" i="2"/>
  <c r="I393" i="2"/>
  <c r="I392" i="2"/>
  <c r="I391" i="2"/>
  <c r="I390" i="2"/>
  <c r="I389" i="2"/>
  <c r="I388" i="2"/>
  <c r="L393" i="2"/>
  <c r="I387" i="2"/>
  <c r="L392" i="2"/>
  <c r="I386" i="2"/>
  <c r="D392" i="2"/>
  <c r="B392" i="2"/>
  <c r="I385" i="2"/>
  <c r="I384" i="2"/>
  <c r="I383" i="2"/>
  <c r="I382" i="2"/>
  <c r="I381" i="2"/>
  <c r="I380" i="2"/>
  <c r="I379" i="2"/>
  <c r="I378" i="2"/>
  <c r="L383" i="2"/>
  <c r="I377" i="2"/>
  <c r="L382" i="2"/>
  <c r="I376" i="2"/>
  <c r="D382" i="2"/>
  <c r="B382" i="2"/>
  <c r="I375" i="2"/>
  <c r="I374" i="2"/>
  <c r="I373" i="2"/>
  <c r="I372" i="2"/>
  <c r="I371" i="2"/>
  <c r="I370" i="2"/>
  <c r="L373" i="2"/>
  <c r="L372" i="2"/>
  <c r="D372" i="2"/>
  <c r="B372" i="2"/>
  <c r="L363" i="2"/>
  <c r="L362" i="2"/>
  <c r="I356" i="2"/>
  <c r="D362" i="2"/>
  <c r="C362" i="2" s="1"/>
  <c r="C372" i="2" s="1"/>
  <c r="B362" i="2"/>
  <c r="I355" i="2"/>
  <c r="J361" i="2" s="1"/>
  <c r="D361" i="2"/>
  <c r="I354" i="2"/>
  <c r="I353" i="2"/>
  <c r="I352" i="2"/>
  <c r="I351" i="2"/>
  <c r="I350" i="2"/>
  <c r="I349" i="2"/>
  <c r="I348" i="2"/>
  <c r="I347" i="2"/>
  <c r="L352" i="2"/>
  <c r="I346" i="2"/>
  <c r="L351" i="2"/>
  <c r="I345" i="2"/>
  <c r="D351" i="2"/>
  <c r="B351" i="2"/>
  <c r="I344" i="2"/>
  <c r="I343" i="2"/>
  <c r="I342" i="2"/>
  <c r="I341" i="2"/>
  <c r="I340" i="2"/>
  <c r="I339" i="2"/>
  <c r="I338" i="2"/>
  <c r="I337" i="2"/>
  <c r="L342" i="2"/>
  <c r="I336" i="2"/>
  <c r="L341" i="2"/>
  <c r="I335" i="2"/>
  <c r="D341" i="2"/>
  <c r="B341" i="2"/>
  <c r="I334" i="2"/>
  <c r="I333" i="2"/>
  <c r="I332" i="2"/>
  <c r="I331" i="2"/>
  <c r="I330" i="2"/>
  <c r="I329" i="2"/>
  <c r="I328" i="2"/>
  <c r="I327" i="2"/>
  <c r="L332" i="2"/>
  <c r="I326" i="2"/>
  <c r="L331" i="2"/>
  <c r="I325" i="2"/>
  <c r="D331" i="2"/>
  <c r="B331" i="2"/>
  <c r="I324" i="2"/>
  <c r="I323" i="2"/>
  <c r="I322" i="2"/>
  <c r="I321" i="2"/>
  <c r="I320" i="2"/>
  <c r="I319" i="2"/>
  <c r="I318" i="2"/>
  <c r="I317" i="2"/>
  <c r="L322" i="2"/>
  <c r="I316" i="2"/>
  <c r="L321" i="2"/>
  <c r="I315" i="2"/>
  <c r="D321" i="2"/>
  <c r="B321" i="2"/>
  <c r="I314" i="2"/>
  <c r="I313" i="2"/>
  <c r="I312" i="2"/>
  <c r="I311" i="2"/>
  <c r="I310" i="2"/>
  <c r="I309" i="2"/>
  <c r="I308" i="2"/>
  <c r="L312" i="2"/>
  <c r="I307" i="2"/>
  <c r="L311" i="2"/>
  <c r="I306" i="2"/>
  <c r="D311" i="2"/>
  <c r="C311" i="2" s="1"/>
  <c r="C321" i="2" s="1"/>
  <c r="B311" i="2"/>
  <c r="I305" i="2"/>
  <c r="J310" i="2" s="1"/>
  <c r="D310" i="2"/>
  <c r="I304" i="2"/>
  <c r="I303" i="2"/>
  <c r="I302" i="2"/>
  <c r="I301" i="2"/>
  <c r="I300" i="2"/>
  <c r="I299" i="2"/>
  <c r="I298" i="2"/>
  <c r="I297" i="2"/>
  <c r="L301" i="2"/>
  <c r="I296" i="2"/>
  <c r="L300" i="2"/>
  <c r="I295" i="2"/>
  <c r="D300" i="2"/>
  <c r="B300" i="2"/>
  <c r="I294" i="2"/>
  <c r="I293" i="2"/>
  <c r="I292" i="2"/>
  <c r="I291" i="2"/>
  <c r="I290" i="2"/>
  <c r="I289" i="2"/>
  <c r="I288" i="2"/>
  <c r="I287" i="2"/>
  <c r="L291" i="2"/>
  <c r="I286" i="2"/>
  <c r="L290" i="2"/>
  <c r="I285" i="2"/>
  <c r="D290" i="2"/>
  <c r="B290" i="2"/>
  <c r="I284" i="2"/>
  <c r="I283" i="2"/>
  <c r="I282" i="2"/>
  <c r="I281" i="2"/>
  <c r="I280" i="2"/>
  <c r="I278" i="2"/>
  <c r="L281" i="2"/>
  <c r="I277" i="2"/>
  <c r="L280" i="2"/>
  <c r="I276" i="2"/>
  <c r="D280" i="2"/>
  <c r="B280" i="2"/>
  <c r="I275" i="2"/>
  <c r="I274" i="2"/>
  <c r="I273" i="2"/>
  <c r="I272" i="2"/>
  <c r="I271" i="2"/>
  <c r="I270" i="2"/>
  <c r="I269" i="2"/>
  <c r="I268" i="2"/>
  <c r="L271" i="2"/>
  <c r="I267" i="2"/>
  <c r="L270" i="2"/>
  <c r="I266" i="2"/>
  <c r="D270" i="2"/>
  <c r="B270" i="2"/>
  <c r="I265" i="2"/>
  <c r="I264" i="2"/>
  <c r="I263" i="2"/>
  <c r="I262" i="2"/>
  <c r="I261" i="2"/>
  <c r="I260" i="2"/>
  <c r="I259" i="2"/>
  <c r="L261" i="2"/>
  <c r="I258" i="2"/>
  <c r="L260" i="2"/>
  <c r="I257" i="2"/>
  <c r="D260" i="2"/>
  <c r="C260" i="2" s="1"/>
  <c r="C270" i="2" s="1"/>
  <c r="B260" i="2"/>
  <c r="I256" i="2"/>
  <c r="J259" i="2" s="1"/>
  <c r="D259" i="2"/>
  <c r="I255" i="2"/>
  <c r="I254" i="2"/>
  <c r="I253" i="2"/>
  <c r="I252" i="2"/>
  <c r="I251" i="2"/>
  <c r="I250" i="2"/>
  <c r="I249" i="2"/>
  <c r="I248" i="2"/>
  <c r="L250" i="2"/>
  <c r="I247" i="2"/>
  <c r="L249" i="2"/>
  <c r="I246" i="2"/>
  <c r="D249" i="2"/>
  <c r="B249" i="2"/>
  <c r="I245" i="2"/>
  <c r="I244" i="2"/>
  <c r="I243" i="2"/>
  <c r="I242" i="2"/>
  <c r="I241" i="2"/>
  <c r="I240" i="2"/>
  <c r="I239" i="2"/>
  <c r="I238" i="2"/>
  <c r="L240" i="2"/>
  <c r="I237" i="2"/>
  <c r="L239" i="2"/>
  <c r="I236" i="2"/>
  <c r="D239" i="2"/>
  <c r="B239" i="2"/>
  <c r="I235" i="2"/>
  <c r="I234" i="2"/>
  <c r="I233" i="2"/>
  <c r="I232" i="2"/>
  <c r="I231" i="2"/>
  <c r="I230" i="2"/>
  <c r="I229" i="2"/>
  <c r="L230" i="2"/>
  <c r="L229" i="2"/>
  <c r="I227" i="2"/>
  <c r="D229" i="2"/>
  <c r="B229" i="2"/>
  <c r="I226" i="2"/>
  <c r="I225" i="2"/>
  <c r="I224" i="2"/>
  <c r="I223" i="2"/>
  <c r="I222" i="2"/>
  <c r="I221" i="2"/>
  <c r="I220" i="2"/>
  <c r="I219" i="2"/>
  <c r="L220" i="2"/>
  <c r="I218" i="2"/>
  <c r="L219" i="2"/>
  <c r="I217" i="2"/>
  <c r="D219" i="2"/>
  <c r="B219" i="2"/>
  <c r="I216" i="2"/>
  <c r="I215" i="2"/>
  <c r="I214" i="2"/>
  <c r="I213" i="2"/>
  <c r="I212" i="2"/>
  <c r="I211" i="2"/>
  <c r="I210" i="2"/>
  <c r="I209" i="2"/>
  <c r="L210" i="2"/>
  <c r="I208" i="2"/>
  <c r="L209" i="2"/>
  <c r="I207" i="2"/>
  <c r="D209" i="2"/>
  <c r="C209" i="2" s="1"/>
  <c r="C219" i="2" s="1"/>
  <c r="B209" i="2"/>
  <c r="I55" i="2"/>
  <c r="J55" i="2" s="1"/>
  <c r="I54" i="2"/>
  <c r="I53" i="2"/>
  <c r="I52" i="2"/>
  <c r="I51" i="2"/>
  <c r="I50" i="2"/>
  <c r="I49" i="2"/>
  <c r="I48" i="2"/>
  <c r="I47" i="2"/>
  <c r="I46" i="2"/>
  <c r="L45" i="2"/>
  <c r="I45" i="2"/>
  <c r="B45" i="2"/>
  <c r="I44" i="2"/>
  <c r="I43" i="2"/>
  <c r="I42" i="2"/>
  <c r="I41" i="2"/>
  <c r="I40" i="2"/>
  <c r="I39" i="2"/>
  <c r="I38" i="2"/>
  <c r="I37" i="2"/>
  <c r="I36" i="2"/>
  <c r="L35" i="2"/>
  <c r="I35" i="2"/>
  <c r="B35" i="2"/>
  <c r="I34" i="2"/>
  <c r="I33" i="2"/>
  <c r="I32" i="2"/>
  <c r="I31" i="2"/>
  <c r="I30" i="2"/>
  <c r="I29" i="2"/>
  <c r="I28" i="2"/>
  <c r="I27" i="2"/>
  <c r="I26" i="2"/>
  <c r="L25" i="2"/>
  <c r="I25" i="2"/>
  <c r="B25" i="2"/>
  <c r="I24" i="2"/>
  <c r="I23" i="2"/>
  <c r="I22" i="2"/>
  <c r="I21" i="2"/>
  <c r="I20" i="2"/>
  <c r="I19" i="2"/>
  <c r="I18" i="2"/>
  <c r="I17" i="2"/>
  <c r="I16" i="2"/>
  <c r="L15" i="2"/>
  <c r="B15" i="2"/>
  <c r="I14" i="2"/>
  <c r="I13" i="2"/>
  <c r="I12" i="2"/>
  <c r="I11" i="2"/>
  <c r="I10" i="2"/>
  <c r="I9" i="2"/>
  <c r="I8" i="2"/>
  <c r="I7" i="2"/>
  <c r="I6" i="2"/>
  <c r="L5" i="2"/>
  <c r="I5" i="2"/>
  <c r="B5" i="2"/>
  <c r="C2" i="2"/>
  <c r="E33" i="1"/>
  <c r="Q25" i="1"/>
  <c r="Q10" i="1"/>
  <c r="Q9" i="1"/>
  <c r="Q8" i="1"/>
  <c r="Q7" i="1"/>
  <c r="C1035" i="2"/>
  <c r="C1086" i="2"/>
  <c r="J76" i="2" l="1"/>
  <c r="C1177" i="2"/>
  <c r="C1228" i="2"/>
  <c r="C208" i="2"/>
  <c r="J311" i="2"/>
  <c r="J280" i="2"/>
  <c r="J260" i="2"/>
  <c r="J229" i="2"/>
  <c r="C1137" i="2"/>
  <c r="C157" i="2"/>
  <c r="C769" i="2"/>
  <c r="C973" i="2"/>
  <c r="C106" i="2"/>
  <c r="C55" i="2"/>
  <c r="C259" i="2"/>
  <c r="C310" i="2"/>
  <c r="C361" i="2"/>
  <c r="C565" i="2"/>
  <c r="C667" i="2"/>
  <c r="C718" i="2"/>
  <c r="C820" i="2"/>
  <c r="C871" i="2"/>
  <c r="C922" i="2"/>
  <c r="C514" i="2"/>
  <c r="C616" i="2"/>
  <c r="J1422" i="2"/>
  <c r="J1453" i="2"/>
  <c r="J1055" i="2"/>
  <c r="J1331" i="2"/>
  <c r="J1341" i="2"/>
  <c r="J1351" i="2"/>
  <c r="J1361" i="2"/>
  <c r="J1371" i="2"/>
  <c r="J1382" i="2"/>
  <c r="J1392" i="2"/>
  <c r="J1402" i="2"/>
  <c r="J1412" i="2"/>
  <c r="J1433" i="2"/>
  <c r="J1443" i="2"/>
  <c r="J1463" i="2"/>
  <c r="J1473" i="2"/>
  <c r="J923" i="2"/>
  <c r="J1004" i="2"/>
  <c r="J953" i="2"/>
  <c r="J1035" i="2"/>
  <c r="J1198" i="2"/>
  <c r="J698" i="2"/>
  <c r="J800" i="2"/>
  <c r="C1024" i="2"/>
  <c r="J35" i="2"/>
  <c r="J290" i="2"/>
  <c r="J443" i="2"/>
  <c r="J566" i="2"/>
  <c r="J902" i="2"/>
  <c r="J137" i="2"/>
  <c r="J1178" i="2"/>
  <c r="J1218" i="2"/>
  <c r="C463" i="2"/>
  <c r="J239" i="2"/>
  <c r="J545" i="2"/>
  <c r="J341" i="2"/>
  <c r="J362" i="2"/>
  <c r="J392" i="2"/>
  <c r="J494" i="2"/>
  <c r="J596" i="2"/>
  <c r="J617" i="2"/>
  <c r="J647" i="2"/>
  <c r="J851" i="2"/>
  <c r="J1137" i="2"/>
  <c r="J1239" i="2"/>
  <c r="J1280" i="2"/>
  <c r="J86" i="2"/>
  <c r="J5" i="2"/>
  <c r="C412" i="2"/>
  <c r="J749" i="2"/>
  <c r="J770" i="2"/>
  <c r="J1157" i="2"/>
  <c r="J1259" i="2"/>
  <c r="J1147" i="2"/>
  <c r="J1167" i="2"/>
  <c r="J1208" i="2"/>
  <c r="J1269" i="2"/>
  <c r="J188" i="2"/>
  <c r="J147" i="2"/>
  <c r="J158" i="2"/>
  <c r="J1188" i="2"/>
  <c r="J1229" i="2"/>
  <c r="J1310" i="2"/>
  <c r="J1320" i="2"/>
  <c r="J1290" i="2"/>
  <c r="J1127" i="2"/>
  <c r="J1300" i="2"/>
  <c r="J1249" i="2"/>
  <c r="J1106" i="2"/>
  <c r="J1116" i="2"/>
  <c r="J1096" i="2"/>
  <c r="J1086" i="2"/>
  <c r="J1076" i="2"/>
  <c r="J1065" i="2"/>
  <c r="J1045" i="2"/>
  <c r="J1025" i="2"/>
  <c r="J1014" i="2"/>
  <c r="J994" i="2"/>
  <c r="J984" i="2"/>
  <c r="J974" i="2"/>
  <c r="J963" i="2"/>
  <c r="J943" i="2"/>
  <c r="J933" i="2"/>
  <c r="J912" i="2"/>
  <c r="J892" i="2"/>
  <c r="J882" i="2"/>
  <c r="J872" i="2"/>
  <c r="J861" i="2"/>
  <c r="J841" i="2"/>
  <c r="J831" i="2"/>
  <c r="J821" i="2"/>
  <c r="J810" i="2"/>
  <c r="J790" i="2"/>
  <c r="J780" i="2"/>
  <c r="J759" i="2"/>
  <c r="J739" i="2"/>
  <c r="J729" i="2"/>
  <c r="J719" i="2"/>
  <c r="J708" i="2"/>
  <c r="J688" i="2"/>
  <c r="J678" i="2"/>
  <c r="J668" i="2"/>
  <c r="J657" i="2"/>
  <c r="J637" i="2"/>
  <c r="J627" i="2"/>
  <c r="J606" i="2"/>
  <c r="J586" i="2"/>
  <c r="J576" i="2"/>
  <c r="J555" i="2"/>
  <c r="J535" i="2"/>
  <c r="J525" i="2"/>
  <c r="J515" i="2"/>
  <c r="J504" i="2"/>
  <c r="J484" i="2"/>
  <c r="J474" i="2"/>
  <c r="J464" i="2"/>
  <c r="J453" i="2"/>
  <c r="J433" i="2"/>
  <c r="J423" i="2"/>
  <c r="J413" i="2"/>
  <c r="J402" i="2"/>
  <c r="J382" i="2"/>
  <c r="J372" i="2"/>
  <c r="J351" i="2"/>
  <c r="J331" i="2"/>
  <c r="J321" i="2"/>
  <c r="J300" i="2"/>
  <c r="J270" i="2"/>
  <c r="J249" i="2"/>
  <c r="J219" i="2"/>
  <c r="J209" i="2"/>
  <c r="J198" i="2"/>
  <c r="J178" i="2"/>
  <c r="J168" i="2"/>
  <c r="J127" i="2"/>
  <c r="J117" i="2"/>
  <c r="J107" i="2"/>
  <c r="J96" i="2"/>
  <c r="J66" i="2"/>
  <c r="J56" i="2"/>
  <c r="J45" i="2"/>
  <c r="J25" i="2"/>
  <c r="J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48"/>
            <color indexed="81"/>
            <rFont val="細明體"/>
            <family val="3"/>
            <charset val="136"/>
          </rPr>
          <t>溪口西餐</t>
        </r>
      </text>
    </comment>
    <comment ref="A1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48"/>
            <color indexed="81"/>
            <rFont val="細明體"/>
            <family val="3"/>
            <charset val="136"/>
          </rPr>
          <t>銘傳西餐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48"/>
            <color indexed="81"/>
            <rFont val="細明體"/>
            <family val="3"/>
            <charset val="136"/>
          </rPr>
          <t>溪口西餐</t>
        </r>
      </text>
    </comment>
    <comment ref="A1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48"/>
            <color indexed="81"/>
            <rFont val="細明體"/>
            <family val="3"/>
            <charset val="136"/>
          </rPr>
          <t>銘傳西餐</t>
        </r>
      </text>
    </comment>
  </commentList>
</comments>
</file>

<file path=xl/sharedStrings.xml><?xml version="1.0" encoding="utf-8"?>
<sst xmlns="http://schemas.openxmlformats.org/spreadsheetml/2006/main" count="1213" uniqueCount="617">
  <si>
    <t>熱量公式不包含水果及奶類唷</t>
  </si>
  <si>
    <t>日期</t>
  </si>
  <si>
    <t>星期</t>
  </si>
  <si>
    <t>主食</t>
  </si>
  <si>
    <t>主菜</t>
  </si>
  <si>
    <t>副菜</t>
  </si>
  <si>
    <t>青菜</t>
  </si>
  <si>
    <t>湯品</t>
  </si>
  <si>
    <t>水果或校園食品</t>
  </si>
  <si>
    <t>全榖根莖類(份)</t>
  </si>
  <si>
    <t>豆魚肉蛋類(份)</t>
  </si>
  <si>
    <t>蔬菜類(份)</t>
  </si>
  <si>
    <t>油脂及堅果種子類
(份)</t>
  </si>
  <si>
    <t>水果
(份)</t>
  </si>
  <si>
    <t>奶類或乳製品(份)</t>
  </si>
  <si>
    <t>鈣含量(mg)</t>
  </si>
  <si>
    <t>熱量(Kcal)</t>
  </si>
  <si>
    <t>日期的部分請依當月的第一天看出現在星期幾就把那一天KEY在第一周星期己的位置</t>
  </si>
  <si>
    <t>時蔬</t>
  </si>
  <si>
    <t>水果</t>
  </si>
  <si>
    <t>薏仁飯</t>
  </si>
  <si>
    <t>冬瓜燒肉</t>
  </si>
  <si>
    <t>花生三色</t>
  </si>
  <si>
    <t>肉羹清湯</t>
  </si>
  <si>
    <t>紫米飯</t>
  </si>
  <si>
    <t>菇菇燒雞</t>
  </si>
  <si>
    <t>泰式粉絲</t>
  </si>
  <si>
    <t>酸菜筍片湯</t>
  </si>
  <si>
    <t>有機時蔬</t>
  </si>
  <si>
    <t>哨子肉醬炒麵</t>
  </si>
  <si>
    <t>塔香豬排*1</t>
  </si>
  <si>
    <t>木耳高麗</t>
  </si>
  <si>
    <t>味噌豆腐湯</t>
  </si>
  <si>
    <t>茶香排骨＊1</t>
  </si>
  <si>
    <t>玉米三色</t>
  </si>
  <si>
    <t>番茄蛋花湯</t>
  </si>
  <si>
    <t>冬瓜大骨湯</t>
  </si>
  <si>
    <t>麥片飯</t>
  </si>
  <si>
    <t>咖哩雞</t>
  </si>
  <si>
    <t>黑輪炒黃瓜</t>
  </si>
  <si>
    <t>玉米蘿蔔湯</t>
  </si>
  <si>
    <t>小米飯</t>
  </si>
  <si>
    <t>打拋魚</t>
  </si>
  <si>
    <t>古早味蒸蛋</t>
  </si>
  <si>
    <t>綠豆雪蓮子湯</t>
  </si>
  <si>
    <t>義式燉肉(白蘿蔔)</t>
  </si>
  <si>
    <t>金茸系粉</t>
  </si>
  <si>
    <t>京醬干片</t>
  </si>
  <si>
    <t>木須炒蛋</t>
  </si>
  <si>
    <t>桔醬肉柳</t>
  </si>
  <si>
    <t>咖哩魚蛋</t>
  </si>
  <si>
    <t>蒜頭香菇雞(白蘿蔔)</t>
  </si>
  <si>
    <t>麻婆豆腐</t>
  </si>
  <si>
    <t>綠豆燕麥湯</t>
  </si>
  <si>
    <t>沙茶滷味</t>
  </si>
  <si>
    <t>什錦蘿蔔糕</t>
  </si>
  <si>
    <t>豆酥魚</t>
  </si>
  <si>
    <t>椒鹽百頁</t>
  </si>
  <si>
    <t>炸醬冬粉</t>
  </si>
  <si>
    <t>彩蔬三寶玉米粒白蘿蔔紅椒</t>
  </si>
  <si>
    <t>糙米飯</t>
  </si>
  <si>
    <t>普羅旺斯燉肉</t>
  </si>
  <si>
    <t>奶香白菜</t>
  </si>
  <si>
    <t>番茄豆腐湯</t>
  </si>
  <si>
    <t>特餐</t>
  </si>
  <si>
    <t>甜湯</t>
  </si>
  <si>
    <t>蛋</t>
  </si>
  <si>
    <t>魚</t>
  </si>
  <si>
    <t>雞</t>
  </si>
  <si>
    <t>豬</t>
  </si>
  <si>
    <t>總和</t>
  </si>
  <si>
    <t>1.魚 1次/週</t>
  </si>
  <si>
    <t>2.蛋 1次/週</t>
  </si>
  <si>
    <t>3.特餐 1次/週</t>
  </si>
  <si>
    <t>4.甜湯 1次/週</t>
  </si>
  <si>
    <t>5.雞豬比要均衡</t>
  </si>
  <si>
    <t>6.少加工品</t>
  </si>
  <si>
    <t>7.豆製品需非基改</t>
  </si>
  <si>
    <t>8.四章一Q的考量</t>
  </si>
  <si>
    <t>9.遇到週一或連假時不開要泡的飯或要醃製的肉</t>
  </si>
  <si>
    <t>請一律修改黃色欄位即可，請勿刪除任何一欄或一列</t>
  </si>
  <si>
    <t>總重</t>
  </si>
  <si>
    <t>菜餚名稱</t>
  </si>
  <si>
    <t>食材組合(以下食材重量均為生重)</t>
  </si>
  <si>
    <t>烹調方式</t>
  </si>
  <si>
    <t>食材(加總E~G欄)</t>
  </si>
  <si>
    <t>總食材(Q欄同一道食材加總)</t>
  </si>
  <si>
    <t>食材明細(KEY)</t>
  </si>
  <si>
    <t>重量(KEY)</t>
  </si>
  <si>
    <t>單位</t>
  </si>
  <si>
    <t>白米</t>
  </si>
  <si>
    <t>糙米</t>
  </si>
  <si>
    <t>g</t>
  </si>
  <si>
    <t>時蔬80g+++++++++</t>
  </si>
  <si>
    <t>湯</t>
  </si>
  <si>
    <t/>
  </si>
  <si>
    <t>白米65g+糙米10g+胚芽米5g+++++++</t>
  </si>
  <si>
    <t>絞肉</t>
  </si>
  <si>
    <t>白米65g+糙米10g+蕎麥5g+++++++</t>
  </si>
  <si>
    <t>帶皮胸丁</t>
  </si>
  <si>
    <t>洋蔥粗絲</t>
  </si>
  <si>
    <t>+++++++++</t>
  </si>
  <si>
    <t>白米65g+糙米10g+麥片5g+++++++</t>
  </si>
  <si>
    <t>https://icook.tw/recipes/236983</t>
  </si>
  <si>
    <t>二</t>
    <phoneticPr fontId="11" type="noConversion"/>
  </si>
  <si>
    <t>三</t>
    <phoneticPr fontId="11" type="noConversion"/>
  </si>
  <si>
    <t>四</t>
    <phoneticPr fontId="11" type="noConversion"/>
  </si>
  <si>
    <t>五</t>
    <phoneticPr fontId="11" type="noConversion"/>
  </si>
  <si>
    <t>有機白米</t>
    <phoneticPr fontId="11" type="noConversion"/>
  </si>
  <si>
    <t>糙米</t>
    <phoneticPr fontId="11" type="noConversion"/>
  </si>
  <si>
    <t>一</t>
    <phoneticPr fontId="11" type="noConversion"/>
  </si>
  <si>
    <t>帶皮胸丁60g+非基改四分干20g+杏鮑菇D原料15g+g++++++</t>
  </si>
  <si>
    <t>黃豆芽45g+紅蘿蔔絲8g+海帶芽2g+++++++</t>
  </si>
  <si>
    <t>時蔬73g+++++++++</t>
  </si>
  <si>
    <t>馬鈴薯小丁300g+山藥小丁150g+洋薏仁100g+芡實+茯苓+龍骨丁120g++++</t>
  </si>
  <si>
    <t>白米65g+糙米10g++++++++</t>
  </si>
  <si>
    <t>肉片60g+高麗菜角20g+杏鮑菇D原料10g+金針菇B原料5g+枸杞0.5g+++++</t>
  </si>
  <si>
    <t>冬瓜中丁60g+木耳片10g++++++++</t>
  </si>
  <si>
    <t>非基改板豆腐絲400g+紅蘿蔔絲100g+木耳絲100g+++++++</t>
  </si>
  <si>
    <t>帶皮胸丁65g+馬鈴薯中丁15g+紅蘿蔔中丁8g+洋蔥角8g+蒜粗+++++</t>
  </si>
  <si>
    <t>CAS殺菌液蛋35g+洋蔥粗絲25g+紅蘿蔔絲15g+++++++</t>
  </si>
  <si>
    <t>綠豆300g+燕麥150g++++++++</t>
  </si>
  <si>
    <t>白米65g+糙米10g+紅藜麥1g+++++++</t>
  </si>
  <si>
    <t>肉角65g+非基改大溪黑干25g+洋蔥角10g+g++++++</t>
  </si>
  <si>
    <t>寬冬粉9g+洋蔥絲10g+紅蘿蔔絲8g+木耳絲8g+菠菜段15g+白芝麻0.5g++++</t>
  </si>
  <si>
    <t>山粉圓20g+冬瓜磚++++++++</t>
  </si>
  <si>
    <t>有機白米80g+冷凍玉米粒20g+冷凍三色豆10g+細肉絲10g+洋蔥小丁10g+++++</t>
  </si>
  <si>
    <t>雞翅1支+++g++++++</t>
  </si>
  <si>
    <t>大白菜角60g+木耳片8g+蝦米1g+++++++</t>
  </si>
  <si>
    <t>有機時蔬80g+++++++++</t>
  </si>
  <si>
    <t>白蘿蔔小丁500g+紅蘿蔔小丁100g+龍骨丁120g+++++++</t>
  </si>
  <si>
    <t>白米65g+糙米10g+燕麥5g+++++++</t>
  </si>
  <si>
    <t>肉片60g+杏鮑菇D原料23g+洋蔥角10g+CAS洗選蛋5g++++++</t>
  </si>
  <si>
    <t>韓國年糕35g+洋蔥粗絲10g+紅蘿蔔絲8g+彩椒絲8g+香菇原料10g+++++</t>
  </si>
  <si>
    <t>高麗菜角500g+金針菇b原料150g+龍骨丁80g+肉骨茶包++++++</t>
  </si>
  <si>
    <t>白米65g+糙米10g+洋薏仁15g+++++++</t>
  </si>
  <si>
    <t>帶皮胸丁70g+白蘿蔔中丁25g++++++++</t>
  </si>
  <si>
    <t>CAS殺菌液蛋35g+小黃瓜小丁10g+冷凍玉米粒15g+紅蘿蔔小丁8g+洋蔥小丁10g+++++</t>
  </si>
  <si>
    <t>有機時蔬73g+++++++++</t>
  </si>
  <si>
    <t>筍片500g+龍骨丁120g++++++++</t>
  </si>
  <si>
    <t>有機白米70g+紫米5g++++++++</t>
  </si>
  <si>
    <t>虱目魚柳60g+地瓜粗絲25g++++++++</t>
  </si>
  <si>
    <t>非基改板豆腐小丁68g+絞肉5g+蔥花1g+++++++</t>
  </si>
  <si>
    <t>淡榨菜絲300g+細肉絲120g++++++++</t>
  </si>
  <si>
    <t>有機白米65g+小米5g++++++++</t>
  </si>
  <si>
    <t>帶皮胸丁65g+馬鈴薯中丁20g+紅蘿蔔中丁8g+洋蔥角10g++++++</t>
  </si>
  <si>
    <t>綠豆芽55g+木耳絲8g+韭菜段8g+++++++</t>
  </si>
  <si>
    <t>非基改板豆腐小丁600g+非基改味噌++++++++</t>
  </si>
  <si>
    <t>有機白米70g+++++++++</t>
  </si>
  <si>
    <t>絞肉60g+碎瓜6g+非基改豆干小丁10g+豆薯小丁15g+葵瓜子1g+++++</t>
  </si>
  <si>
    <t>CAS殺菌液蛋35g+冷凍玉米粒25g+紅蘿蔔小丁10g+冷凍毛豆仁5g+起士絲1g+++++</t>
  </si>
  <si>
    <t>海帶芽25g+薑絲10g++++++++</t>
  </si>
  <si>
    <t>魚片1片+樹子+薑絲+++++++</t>
  </si>
  <si>
    <t>非基改凍豆腐小丁60g+大白菜角20g+紅蘿蔔絲2g+韭菜段1g+薑泥+蒜泥++++</t>
  </si>
  <si>
    <t>黃豆芽200g+馬鈴薯小丁400g+龍骨丁120g+++++++</t>
  </si>
  <si>
    <t>帶皮胸丁65g+米血糕丁15g+杏鮑菇D原料10g+九層塔去梗+薑片+蒜仁++++</t>
  </si>
  <si>
    <t>高麗菜角65g+木耳片5g+彩椒絲5g+++++++</t>
  </si>
  <si>
    <t>地瓜圓250g+芋園250g++++++++</t>
  </si>
  <si>
    <t>粄條100g+綠豆芽18g+乾香菇絲1g+紅蘿蔔絲4g+細肉絲6g+韭菜段4g++++</t>
  </si>
  <si>
    <t>肉角75g+馬鈴薯中丁25g++++++++</t>
  </si>
  <si>
    <t>大黃瓜片58g+彩椒角7g+鮮菇10g+++++++</t>
  </si>
  <si>
    <t>白蘿蔔中丁350g+紅蘿蔔小丁60g+洋蔥小丁175g+龍骨丁+番茄原料125g+++++</t>
  </si>
  <si>
    <t>帶皮胸丁60g+高麗菜角25g+香菇原料10g+薑片++++++</t>
  </si>
  <si>
    <t>CAS殺菌液蛋35g+紅蘿蔔絲28g+洋蔥絲15g+++++++</t>
  </si>
  <si>
    <t>大黃瓜片600g+龍骨丁120g++++++++</t>
  </si>
  <si>
    <t>魚丁80g+非基改凍豆腐小丁20g+大白菜角10g+芋頭中丁8g+木耳片5+++++</t>
  </si>
  <si>
    <t>冷凍青花菜47g+冷凍花椰菜38g+培根8g+++++++</t>
  </si>
  <si>
    <t>紅白小湯圓350g+紅豆200g++++++++</t>
  </si>
  <si>
    <t>白米65g+糙米10g+紅藜麥1.2g+++++++</t>
  </si>
  <si>
    <t>肉角65g+南瓜中丁20g+洋蔥角10g+++++++</t>
  </si>
  <si>
    <t>毛豆莢50g+++++++++</t>
  </si>
  <si>
    <t>冬瓜小丁600g+枸杞+薑絲+++++++</t>
  </si>
  <si>
    <t>乾筆管麵55g+培根10g+冷凍三色豆30g+洋蔥小丁10g+起士絲+++++</t>
  </si>
  <si>
    <t>清雞肉45g+絞肉20g+番茄小丁25g+洋蔥小丁10g++++++</t>
  </si>
  <si>
    <t>馬鈴薯中丁45g+地瓜中丁25g++++++++</t>
  </si>
  <si>
    <t>冷凍玉米粒400g+馬鈴薯小丁200g+紅蘿蔔小丁150g+洋蔥小丁100g+奶粉+++++</t>
  </si>
  <si>
    <t>+糙米10g+胚芽米1g+小米1g+燕麥1g+紫米1g+洋薏仁1g+++</t>
  </si>
  <si>
    <t>肉片60g+豆薯片25g+金針菇B原料10g+++++++</t>
  </si>
  <si>
    <t>扁蒲粗絲80g+木耳絲5g+鹹鴨蛋+++++++</t>
  </si>
  <si>
    <t>結頭菜小丁500g+龍骨丁120g++++++++</t>
  </si>
  <si>
    <t>肉柳60g+洋蔥粗絲25g+豆薯粗絲10g+蔥段2g++++++</t>
  </si>
  <si>
    <t>非基改板豆腐小丁60g+絞肉10g+冷凍毛豆仁5g+蔥花++++++</t>
  </si>
  <si>
    <t>時蔬78g+++++++++</t>
  </si>
  <si>
    <t>仙草原汁4000g+花生仁半100g+洋薏仁250g+++++++</t>
  </si>
  <si>
    <t>有機杏鮑菇D原料60g+鮑魚菇10g+地瓜小丁15g+洋蔥小丁+番茄小丁+九層塔去梗+香茅+檸檬汁++</t>
  </si>
  <si>
    <t>CAS殺菌液蛋35g+++++++++</t>
  </si>
  <si>
    <t>黃豆芽500g+龍骨丁120g++++++++</t>
  </si>
  <si>
    <t>g+g+g+g++++++</t>
  </si>
  <si>
    <t>海帶絲段45g+紅蘿蔔絲10g+金針菇B原料20g+++++++</t>
  </si>
  <si>
    <t>大白菜角400g+肉羹200g+木耳絲100g+筍絲100g++++++</t>
  </si>
  <si>
    <t>拉麵135g+++++++++</t>
  </si>
  <si>
    <t>肉片65g+洋蔥角30g++++++++</t>
  </si>
  <si>
    <t>CAS水煮蛋1顆+++++++++</t>
  </si>
  <si>
    <t>冷凍玉米粒500g+洋蔥角150g+雞骨+++++++</t>
  </si>
  <si>
    <t>魚丁80g+非基改凍豆腐中丁25g+大白菜角10g+紅蘿蔔片3g++++++</t>
  </si>
  <si>
    <t>扁蒲粗絲66g+紅蘿蔔絲5g+木耳絲5g+CAS洗選蛋++++++</t>
  </si>
  <si>
    <t>筍片500g+龍骨丁80g++++++++</t>
  </si>
  <si>
    <t>白米65g+糙米10g+小米1g+紫米1g+燕麥1g+麥片1g+胚芽米1g+++</t>
  </si>
  <si>
    <t>絞肉65g+非基改豆干小丁15g+番茄小丁8g+洋蔥小丁8g++++++</t>
  </si>
  <si>
    <t>高麗菜角68g+木耳絲3g+彩椒絲3g+++++++</t>
  </si>
  <si>
    <t>海帶芽25g+非基改味噌9k++++++++</t>
  </si>
  <si>
    <t>木瓜</t>
    <phoneticPr fontId="11" type="noConversion"/>
  </si>
  <si>
    <t>水鯊魚丁</t>
  </si>
  <si>
    <t>肉片</t>
  </si>
  <si>
    <t>小黃瓜粗條</t>
  </si>
  <si>
    <t>蔥段</t>
  </si>
  <si>
    <t>椒鹽毛豆莢</t>
  </si>
  <si>
    <t>蕎麥飯</t>
  </si>
  <si>
    <t>水果/保久乳</t>
  </si>
  <si>
    <t>水果/豆奶</t>
  </si>
  <si>
    <t>西谷米</t>
  </si>
  <si>
    <t>芋頭</t>
  </si>
  <si>
    <t>龍骨</t>
  </si>
  <si>
    <t>杏鮑菇D原料</t>
  </si>
  <si>
    <t>紅椒角</t>
  </si>
  <si>
    <t>葱段</t>
  </si>
  <si>
    <t>紅蘿蔔絲</t>
  </si>
  <si>
    <t>筍絲</t>
  </si>
  <si>
    <t>蕃茄中丁</t>
  </si>
  <si>
    <t>有機白米</t>
  </si>
  <si>
    <t>木耳絲</t>
  </si>
  <si>
    <t>CAS洗選蛋</t>
  </si>
  <si>
    <t>洋蔥小丁</t>
  </si>
  <si>
    <t>紅蘿蔔中丁</t>
  </si>
  <si>
    <t>洋葱角</t>
  </si>
  <si>
    <t>CAS殺菌液蛋</t>
  </si>
  <si>
    <t>小黃瓜中丁</t>
  </si>
  <si>
    <t>彩椒角</t>
  </si>
  <si>
    <t>冷凍玉米粒</t>
  </si>
  <si>
    <t>水鯊魚片</t>
  </si>
  <si>
    <t>薑絲冬瓜</t>
  </si>
  <si>
    <t>黑芝麻</t>
  </si>
  <si>
    <t>黃瓜片</t>
  </si>
  <si>
    <t>芹菜段</t>
  </si>
  <si>
    <t>乾魷魚</t>
  </si>
  <si>
    <t>有機小白菜</t>
  </si>
  <si>
    <t>有機小松菜</t>
  </si>
  <si>
    <t>有機高麗菜</t>
  </si>
  <si>
    <t>碎脯</t>
  </si>
  <si>
    <t>蔥花</t>
  </si>
  <si>
    <t>芹菜珠</t>
  </si>
  <si>
    <t>三</t>
  </si>
  <si>
    <t>四</t>
  </si>
  <si>
    <t>五</t>
  </si>
  <si>
    <t>一</t>
  </si>
  <si>
    <t>二</t>
  </si>
  <si>
    <t>五穀飯</t>
  </si>
  <si>
    <t>有機白米飯</t>
  </si>
  <si>
    <t>燕麥飯跟蕎麥飯出現頻率太高而且都難咬</t>
  </si>
  <si>
    <t>很容易被客訴飯太硬</t>
  </si>
  <si>
    <t>這個月奶類入菜都在湯裡 下次盡量平均分散在每樣菜中</t>
  </si>
  <si>
    <t>有機荷葉白菜</t>
    <phoneticPr fontId="11" type="noConversion"/>
  </si>
  <si>
    <t>有機山菠菜</t>
    <phoneticPr fontId="11" type="noConversion"/>
  </si>
  <si>
    <t>時蔬</t>
    <phoneticPr fontId="11" type="noConversion"/>
  </si>
  <si>
    <t>有機小松菜</t>
    <phoneticPr fontId="11" type="noConversion"/>
  </si>
  <si>
    <t>時蔬</t>
    <phoneticPr fontId="11" type="noConversion"/>
  </si>
  <si>
    <t>有機高麗菜</t>
    <phoneticPr fontId="11" type="noConversion"/>
  </si>
  <si>
    <t>有機白莧菜</t>
    <phoneticPr fontId="11" type="noConversion"/>
  </si>
  <si>
    <t>有機小白菜</t>
    <phoneticPr fontId="11" type="noConversion"/>
  </si>
  <si>
    <t>有機空心菜</t>
    <phoneticPr fontId="11" type="noConversion"/>
  </si>
  <si>
    <t>有機黑葉白菜</t>
    <phoneticPr fontId="11" type="noConversion"/>
  </si>
  <si>
    <t>有機白米飯</t>
    <phoneticPr fontId="11" type="noConversion"/>
  </si>
  <si>
    <t>有機白米飯</t>
    <phoneticPr fontId="11" type="noConversion"/>
  </si>
  <si>
    <t>有機白米飯</t>
    <phoneticPr fontId="11" type="noConversion"/>
  </si>
  <si>
    <t>黑糖粉粿切</t>
    <phoneticPr fontId="11" type="noConversion"/>
  </si>
  <si>
    <t>蕎麥飯</t>
    <phoneticPr fontId="11" type="noConversion"/>
  </si>
  <si>
    <t>薏仁飯</t>
    <phoneticPr fontId="11" type="noConversion"/>
  </si>
  <si>
    <t>紅藜麥飯</t>
    <phoneticPr fontId="11" type="noConversion"/>
  </si>
  <si>
    <t>紫米飯</t>
    <phoneticPr fontId="11" type="noConversion"/>
  </si>
  <si>
    <t>五穀飯</t>
    <phoneticPr fontId="11" type="noConversion"/>
  </si>
  <si>
    <t>糙米飯</t>
    <phoneticPr fontId="11" type="noConversion"/>
  </si>
  <si>
    <t>燕麥飯</t>
    <phoneticPr fontId="11" type="noConversion"/>
  </si>
  <si>
    <t>麥片飯</t>
    <phoneticPr fontId="11" type="noConversion"/>
  </si>
  <si>
    <t>芋香飯</t>
    <phoneticPr fontId="11" type="noConversion"/>
  </si>
  <si>
    <t>薏仁飯(有機)</t>
    <phoneticPr fontId="11" type="noConversion"/>
  </si>
  <si>
    <t>小米飯(有機)</t>
    <phoneticPr fontId="11" type="noConversion"/>
  </si>
  <si>
    <t>冰糖滷豬排*1</t>
    <phoneticPr fontId="11" type="noConversion"/>
  </si>
  <si>
    <t>有機杏鮑菇</t>
    <phoneticPr fontId="11" type="noConversion"/>
  </si>
  <si>
    <t>三杯雞
(油豆腐、米血糕)</t>
    <phoneticPr fontId="11" type="noConversion"/>
  </si>
  <si>
    <t>金針大骨湯</t>
    <phoneticPr fontId="11" type="noConversion"/>
  </si>
  <si>
    <t>黃芽大骨湯</t>
    <phoneticPr fontId="11" type="noConversion"/>
  </si>
  <si>
    <t>愛玉甜湯</t>
    <phoneticPr fontId="11" type="noConversion"/>
  </si>
  <si>
    <t>湯品</t>
    <phoneticPr fontId="11" type="noConversion"/>
  </si>
  <si>
    <t>番茄蔬菜湯(高麗菜)</t>
    <phoneticPr fontId="11" type="noConversion"/>
  </si>
  <si>
    <t>咖哩豬(肉角)(馬鈴薯、紅蘿蔔)</t>
    <phoneticPr fontId="11" type="noConversion"/>
  </si>
  <si>
    <t>黃瓜排骨湯</t>
    <phoneticPr fontId="11" type="noConversion"/>
  </si>
  <si>
    <t>柚香魚丁
(板豆腐小丁、洋蔥)</t>
    <phoneticPr fontId="11" type="noConversion"/>
  </si>
  <si>
    <t>香菇炒蛋(板豆腐、香菇)</t>
    <phoneticPr fontId="11" type="noConversion"/>
  </si>
  <si>
    <t>彩色花椰(彩椒)</t>
    <phoneticPr fontId="11" type="noConversion"/>
  </si>
  <si>
    <t>滑嫩蒸蛋</t>
    <phoneticPr fontId="11" type="noConversion"/>
  </si>
  <si>
    <t>枸杞針菇湯</t>
    <phoneticPr fontId="11" type="noConversion"/>
  </si>
  <si>
    <t>薑絲冬瓜湯</t>
    <phoneticPr fontId="11" type="noConversion"/>
  </si>
  <si>
    <t>山粉圓甜湯</t>
    <phoneticPr fontId="11" type="noConversion"/>
  </si>
  <si>
    <t>壽喜燒魚丁(大白菜、金針菇、青蔥)</t>
    <phoneticPr fontId="11" type="noConversion"/>
  </si>
  <si>
    <t>客家小炒(豆干、芹菜、魷耳條)</t>
    <phoneticPr fontId="11" type="noConversion"/>
  </si>
  <si>
    <t>脆炒甜薯絲(小黃瓜、玉米筍)</t>
    <phoneticPr fontId="11" type="noConversion"/>
  </si>
  <si>
    <t>蕃茄炒蛋(板豆腐)</t>
    <phoneticPr fontId="11" type="noConversion"/>
  </si>
  <si>
    <t>沙嗲雞丁(奶)(馬鈴薯、紅蘿蔔)</t>
    <phoneticPr fontId="11" type="noConversion"/>
  </si>
  <si>
    <t>金沙豆腐煲</t>
    <phoneticPr fontId="11" type="noConversion"/>
  </si>
  <si>
    <t>芹香蘿蔔湯</t>
    <phoneticPr fontId="11" type="noConversion"/>
  </si>
  <si>
    <t>水果</t>
    <phoneticPr fontId="11" type="noConversion"/>
  </si>
  <si>
    <t>水果/保久乳</t>
    <phoneticPr fontId="11" type="noConversion"/>
  </si>
  <si>
    <t>水果</t>
    <phoneticPr fontId="11" type="noConversion"/>
  </si>
  <si>
    <t>水果/豆奶</t>
    <phoneticPr fontId="11" type="noConversion"/>
  </si>
  <si>
    <t>板豆腐小丁</t>
    <phoneticPr fontId="11" type="noConversion"/>
  </si>
  <si>
    <t>洋蔥粗絲</t>
    <phoneticPr fontId="11" type="noConversion"/>
  </si>
  <si>
    <t>☆蜂蜜柚香翅*1(堅)</t>
    <phoneticPr fontId="11" type="noConversion"/>
  </si>
  <si>
    <t>香菜</t>
    <phoneticPr fontId="11" type="noConversion"/>
  </si>
  <si>
    <t>大白菜角</t>
    <phoneticPr fontId="11" type="noConversion"/>
  </si>
  <si>
    <t>木耳絲</t>
    <phoneticPr fontId="11" type="noConversion"/>
  </si>
  <si>
    <t>有機荷葉白菜</t>
    <phoneticPr fontId="11" type="noConversion"/>
  </si>
  <si>
    <t>高麗菜角</t>
    <phoneticPr fontId="11" type="noConversion"/>
  </si>
  <si>
    <t>番茄原料</t>
    <phoneticPr fontId="11" type="noConversion"/>
  </si>
  <si>
    <t>肉角</t>
    <phoneticPr fontId="11" type="noConversion"/>
  </si>
  <si>
    <t>杏鮑菇D原料</t>
    <phoneticPr fontId="11" type="noConversion"/>
  </si>
  <si>
    <t>白蘿蔔中丁</t>
    <phoneticPr fontId="11" type="noConversion"/>
  </si>
  <si>
    <t>海帶結</t>
    <phoneticPr fontId="11" type="noConversion"/>
  </si>
  <si>
    <t>有機山菠菜</t>
    <phoneticPr fontId="11" type="noConversion"/>
  </si>
  <si>
    <t>山粉圓</t>
    <phoneticPr fontId="11" type="noConversion"/>
  </si>
  <si>
    <t>冬瓜磚</t>
    <phoneticPr fontId="11" type="noConversion"/>
  </si>
  <si>
    <t>紅藜麥</t>
    <phoneticPr fontId="11" type="noConversion"/>
  </si>
  <si>
    <t>非基改油豆腐小丁</t>
    <phoneticPr fontId="11" type="noConversion"/>
  </si>
  <si>
    <t>米血糕</t>
    <phoneticPr fontId="11" type="noConversion"/>
  </si>
  <si>
    <t>九層塔</t>
    <phoneticPr fontId="11" type="noConversion"/>
  </si>
  <si>
    <t>非基改中豆干片</t>
    <phoneticPr fontId="11" type="noConversion"/>
  </si>
  <si>
    <t>紅椒絲</t>
    <phoneticPr fontId="11" type="noConversion"/>
  </si>
  <si>
    <t>非基改豆干小丁</t>
    <phoneticPr fontId="11" type="noConversion"/>
  </si>
  <si>
    <t>龍骨丁</t>
    <phoneticPr fontId="11" type="noConversion"/>
  </si>
  <si>
    <t>有機白米</t>
    <phoneticPr fontId="11" type="noConversion"/>
  </si>
  <si>
    <t>香菇原料</t>
    <phoneticPr fontId="11" type="noConversion"/>
  </si>
  <si>
    <t>有機小松菜</t>
    <phoneticPr fontId="11" type="noConversion"/>
  </si>
  <si>
    <t>金針菇B原料</t>
    <phoneticPr fontId="11" type="noConversion"/>
  </si>
  <si>
    <t>白蘿蔔小丁</t>
    <phoneticPr fontId="11" type="noConversion"/>
  </si>
  <si>
    <t>糙米</t>
    <phoneticPr fontId="11" type="noConversion"/>
  </si>
  <si>
    <t>洋薏仁</t>
    <phoneticPr fontId="11" type="noConversion"/>
  </si>
  <si>
    <t>帶皮胸丁</t>
    <phoneticPr fontId="11" type="noConversion"/>
  </si>
  <si>
    <t>時蔬</t>
    <phoneticPr fontId="11" type="noConversion"/>
  </si>
  <si>
    <t>黃豆芽</t>
    <phoneticPr fontId="11" type="noConversion"/>
  </si>
  <si>
    <t>紫米</t>
    <phoneticPr fontId="11" type="noConversion"/>
  </si>
  <si>
    <t>有機高麗菜</t>
    <phoneticPr fontId="11" type="noConversion"/>
  </si>
  <si>
    <t>白蘿蔔小丁</t>
    <phoneticPr fontId="11" type="noConversion"/>
  </si>
  <si>
    <t>粗米粉</t>
    <phoneticPr fontId="11" type="noConversion"/>
  </si>
  <si>
    <t>芹菜段</t>
    <phoneticPr fontId="11" type="noConversion"/>
  </si>
  <si>
    <t>水鯊魚丁</t>
    <phoneticPr fontId="11" type="noConversion"/>
  </si>
  <si>
    <t>板豆腐小丁</t>
    <phoneticPr fontId="11" type="noConversion"/>
  </si>
  <si>
    <t>洋蔥小丁</t>
    <phoneticPr fontId="11" type="noConversion"/>
  </si>
  <si>
    <t>CAS殺菌液蛋</t>
    <phoneticPr fontId="11" type="noConversion"/>
  </si>
  <si>
    <t>CAS殺菌蛋液</t>
    <phoneticPr fontId="11" type="noConversion"/>
  </si>
  <si>
    <t>白米</t>
    <phoneticPr fontId="11" type="noConversion"/>
  </si>
  <si>
    <t>冷凍玉米粒</t>
    <phoneticPr fontId="11" type="noConversion"/>
  </si>
  <si>
    <r>
      <rPr>
        <sz val="12"/>
        <color theme="1"/>
        <rFont val="細明體"/>
        <family val="3"/>
        <charset val="136"/>
      </rPr>
      <t>杏鮑菇</t>
    </r>
    <r>
      <rPr>
        <sz val="12"/>
        <color theme="1"/>
        <rFont val="Calibri"/>
        <family val="2"/>
      </rPr>
      <t>D</t>
    </r>
    <r>
      <rPr>
        <sz val="12"/>
        <color theme="1"/>
        <rFont val="細明體"/>
        <family val="3"/>
        <charset val="136"/>
      </rPr>
      <t>原料</t>
    </r>
    <phoneticPr fontId="11" type="noConversion"/>
  </si>
  <si>
    <t>海帶芽</t>
    <phoneticPr fontId="11" type="noConversion"/>
  </si>
  <si>
    <t>有機白米</t>
    <phoneticPr fontId="11" type="noConversion"/>
  </si>
  <si>
    <t>小米</t>
    <phoneticPr fontId="11" type="noConversion"/>
  </si>
  <si>
    <t>馬鈴薯中丁</t>
    <phoneticPr fontId="11" type="noConversion"/>
  </si>
  <si>
    <t>紅蘿蔔中丁</t>
    <phoneticPr fontId="11" type="noConversion"/>
  </si>
  <si>
    <t>有機白莧菜</t>
    <phoneticPr fontId="11" type="noConversion"/>
  </si>
  <si>
    <t>愛玉切</t>
    <phoneticPr fontId="11" type="noConversion"/>
  </si>
  <si>
    <t>絞肉</t>
    <phoneticPr fontId="11" type="noConversion"/>
  </si>
  <si>
    <t>冷凍三色豆</t>
    <phoneticPr fontId="11" type="noConversion"/>
  </si>
  <si>
    <t>義大利麵</t>
    <phoneticPr fontId="11" type="noConversion"/>
  </si>
  <si>
    <t>時蔬</t>
    <phoneticPr fontId="11" type="noConversion"/>
  </si>
  <si>
    <t>有機白米</t>
    <phoneticPr fontId="11" type="noConversion"/>
  </si>
  <si>
    <t>白蘿蔔中丁</t>
    <phoneticPr fontId="11" type="noConversion"/>
  </si>
  <si>
    <t>洋蔥角</t>
    <phoneticPr fontId="11" type="noConversion"/>
  </si>
  <si>
    <t>小黃瓜中丁</t>
    <phoneticPr fontId="11" type="noConversion"/>
  </si>
  <si>
    <t>有機小白菜</t>
    <phoneticPr fontId="11" type="noConversion"/>
  </si>
  <si>
    <t>帶皮胸丁</t>
    <phoneticPr fontId="11" type="noConversion"/>
  </si>
  <si>
    <t>紅蘿蔔中丁</t>
    <phoneticPr fontId="11" type="noConversion"/>
  </si>
  <si>
    <t>青椒角</t>
    <phoneticPr fontId="11" type="noConversion"/>
  </si>
  <si>
    <t>冬瓜中丁</t>
    <phoneticPr fontId="11" type="noConversion"/>
  </si>
  <si>
    <t>有機空心菜</t>
    <phoneticPr fontId="11" type="noConversion"/>
  </si>
  <si>
    <t>紫米</t>
    <phoneticPr fontId="11" type="noConversion"/>
  </si>
  <si>
    <t>胚芽</t>
    <phoneticPr fontId="11" type="noConversion"/>
  </si>
  <si>
    <t>洋薏仁</t>
    <phoneticPr fontId="11" type="noConversion"/>
  </si>
  <si>
    <t>綠豆芽</t>
    <phoneticPr fontId="11" type="noConversion"/>
  </si>
  <si>
    <t>韭菜段</t>
    <phoneticPr fontId="11" type="noConversion"/>
  </si>
  <si>
    <t>肉絲</t>
    <phoneticPr fontId="11" type="noConversion"/>
  </si>
  <si>
    <t>燕麥</t>
    <phoneticPr fontId="11" type="noConversion"/>
  </si>
  <si>
    <t>地瓜中丁</t>
    <phoneticPr fontId="11" type="noConversion"/>
  </si>
  <si>
    <t>水鯊魚丁</t>
    <phoneticPr fontId="11" type="noConversion"/>
  </si>
  <si>
    <t>扁蒲粗絲</t>
    <phoneticPr fontId="11" type="noConversion"/>
  </si>
  <si>
    <t>有機黑葉白菜</t>
    <phoneticPr fontId="11" type="noConversion"/>
  </si>
  <si>
    <t>洋蔥</t>
    <phoneticPr fontId="11" type="noConversion"/>
  </si>
  <si>
    <t>芹菜珠</t>
    <phoneticPr fontId="11" type="noConversion"/>
  </si>
  <si>
    <t>麵疙瘩</t>
    <phoneticPr fontId="11" type="noConversion"/>
  </si>
  <si>
    <t>綠豆芽</t>
    <phoneticPr fontId="11" type="noConversion"/>
  </si>
  <si>
    <t>蝦仁</t>
    <phoneticPr fontId="11" type="noConversion"/>
  </si>
  <si>
    <t>紅蘿蔔末</t>
  </si>
  <si>
    <t>薑末</t>
  </si>
  <si>
    <t>蒜末</t>
  </si>
  <si>
    <t>冷凍青花菜</t>
    <phoneticPr fontId="11" type="noConversion"/>
  </si>
  <si>
    <t>冷凍白花菜</t>
    <phoneticPr fontId="11" type="noConversion"/>
  </si>
  <si>
    <t>彩椒角</t>
    <phoneticPr fontId="11" type="noConversion"/>
  </si>
  <si>
    <r>
      <t>CAS</t>
    </r>
    <r>
      <rPr>
        <sz val="12"/>
        <color theme="1"/>
        <rFont val="細明體"/>
        <family val="3"/>
        <charset val="136"/>
      </rPr>
      <t>殺菌液蛋</t>
    </r>
    <phoneticPr fontId="11" type="noConversion"/>
  </si>
  <si>
    <t>紅蘿蔔絲</t>
    <phoneticPr fontId="11" type="noConversion"/>
  </si>
  <si>
    <r>
      <rPr>
        <sz val="12"/>
        <color theme="1"/>
        <rFont val="細明體"/>
        <family val="3"/>
        <charset val="136"/>
      </rPr>
      <t>金針菇</t>
    </r>
    <r>
      <rPr>
        <sz val="12"/>
        <color theme="1"/>
        <rFont val="Calibri"/>
        <family val="2"/>
      </rPr>
      <t>B</t>
    </r>
    <r>
      <rPr>
        <sz val="12"/>
        <color theme="1"/>
        <rFont val="細明體"/>
        <family val="3"/>
        <charset val="136"/>
      </rPr>
      <t>原料</t>
    </r>
    <phoneticPr fontId="11" type="noConversion"/>
  </si>
  <si>
    <t>枸杞</t>
    <phoneticPr fontId="11" type="noConversion"/>
  </si>
  <si>
    <t>有機白米飯</t>
    <phoneticPr fontId="11" type="noConversion"/>
  </si>
  <si>
    <t>蔥花</t>
    <phoneticPr fontId="11" type="noConversion"/>
  </si>
  <si>
    <t>麻婆豆腐魚(豆瓣)
(板豆腐、洋蔥、蔥花)</t>
    <phoneticPr fontId="11" type="noConversion"/>
  </si>
  <si>
    <t>米粉湯(綠豆芽、粗米粉)</t>
    <phoneticPr fontId="11" type="noConversion"/>
  </si>
  <si>
    <t>日式豬肉丼(肉片)
(白K、洋蔥、小黃瓜)</t>
    <phoneticPr fontId="11" type="noConversion"/>
  </si>
  <si>
    <t>塔香海根
(海根、紅蘿蔔絲)</t>
    <phoneticPr fontId="11" type="noConversion"/>
  </si>
  <si>
    <t>泡菜洋蔥雞
(大白菜、洋蔥)</t>
    <phoneticPr fontId="11" type="noConversion"/>
  </si>
  <si>
    <t>海根</t>
    <phoneticPr fontId="11" type="noConversion"/>
  </si>
  <si>
    <t>紅蘿蔔絲</t>
    <phoneticPr fontId="11" type="noConversion"/>
  </si>
  <si>
    <t>菜脯炒蛋(洋蔥、玉米粒)</t>
    <phoneticPr fontId="11" type="noConversion"/>
  </si>
  <si>
    <t>三色豆</t>
    <phoneticPr fontId="11" type="noConversion"/>
  </si>
  <si>
    <t>cas綠豆芽</t>
    <phoneticPr fontId="11" type="noConversion"/>
  </si>
  <si>
    <t>碎培根</t>
    <phoneticPr fontId="11" type="noConversion"/>
  </si>
  <si>
    <t>鮮蔬凍腐</t>
    <phoneticPr fontId="11" type="noConversion"/>
  </si>
  <si>
    <t>薑絲冬瓜</t>
    <phoneticPr fontId="11" type="noConversion"/>
  </si>
  <si>
    <t>肉片</t>
    <phoneticPr fontId="11" type="noConversion"/>
  </si>
  <si>
    <t>薑泥</t>
    <phoneticPr fontId="11" type="noConversion"/>
  </si>
  <si>
    <t>薑絲</t>
    <phoneticPr fontId="11" type="noConversion"/>
  </si>
  <si>
    <t>瓜仔肉(干丁、絞肉)</t>
    <phoneticPr fontId="11" type="noConversion"/>
  </si>
  <si>
    <t>絲瓜寬粉煲</t>
    <phoneticPr fontId="11" type="noConversion"/>
  </si>
  <si>
    <t>馬鈴薯粗絲</t>
    <phoneticPr fontId="11" type="noConversion"/>
  </si>
  <si>
    <t>小黃瓜粗絲</t>
    <phoneticPr fontId="11" type="noConversion"/>
  </si>
  <si>
    <t>玉米筍斜片</t>
    <phoneticPr fontId="11" type="noConversion"/>
  </si>
  <si>
    <t>白米</t>
    <phoneticPr fontId="11" type="noConversion"/>
  </si>
  <si>
    <t>糙米</t>
    <phoneticPr fontId="11" type="noConversion"/>
  </si>
  <si>
    <t>肉角</t>
    <phoneticPr fontId="11" type="noConversion"/>
  </si>
  <si>
    <t>彩椒角</t>
    <phoneticPr fontId="11" type="noConversion"/>
  </si>
  <si>
    <t>青椒角</t>
    <phoneticPr fontId="11" type="noConversion"/>
  </si>
  <si>
    <t>洋蔥角</t>
    <phoneticPr fontId="11" type="noConversion"/>
  </si>
  <si>
    <t>山藥小丁</t>
    <phoneticPr fontId="11" type="noConversion"/>
  </si>
  <si>
    <t>冬瓜小丁</t>
    <phoneticPr fontId="11" type="noConversion"/>
  </si>
  <si>
    <t>蕎麥</t>
    <phoneticPr fontId="11" type="noConversion"/>
  </si>
  <si>
    <t>大白菜角</t>
    <phoneticPr fontId="11" type="noConversion"/>
  </si>
  <si>
    <t>金針菇原料</t>
    <phoneticPr fontId="11" type="noConversion"/>
  </si>
  <si>
    <t>青蔥</t>
    <phoneticPr fontId="11" type="noConversion"/>
  </si>
  <si>
    <r>
      <t>cas</t>
    </r>
    <r>
      <rPr>
        <sz val="12"/>
        <color theme="1"/>
        <rFont val="細明體"/>
        <family val="3"/>
        <charset val="136"/>
      </rPr>
      <t>殺菌液蛋</t>
    </r>
    <phoneticPr fontId="11" type="noConversion"/>
  </si>
  <si>
    <t>番茄原料</t>
    <phoneticPr fontId="11" type="noConversion"/>
  </si>
  <si>
    <t>非基改板豆腐小丁</t>
    <phoneticPr fontId="11" type="noConversion"/>
  </si>
  <si>
    <t>粉粿切</t>
    <phoneticPr fontId="11" type="noConversion"/>
  </si>
  <si>
    <t>黑糖磚</t>
    <phoneticPr fontId="11" type="noConversion"/>
  </si>
  <si>
    <t>豆薯小丁</t>
    <phoneticPr fontId="11" type="noConversion"/>
  </si>
  <si>
    <t>有機白米</t>
    <phoneticPr fontId="11" type="noConversion"/>
  </si>
  <si>
    <t>芋頭西米露(奶)</t>
    <phoneticPr fontId="11" type="noConversion"/>
  </si>
  <si>
    <t>豆花甜湯</t>
    <phoneticPr fontId="11" type="noConversion"/>
  </si>
  <si>
    <t>豆花</t>
    <phoneticPr fontId="11" type="noConversion"/>
  </si>
  <si>
    <t>板豆腐中丁</t>
    <phoneticPr fontId="11" type="noConversion"/>
  </si>
  <si>
    <t>鹹蛋</t>
    <phoneticPr fontId="11" type="noConversion"/>
  </si>
  <si>
    <t>蔥花</t>
    <phoneticPr fontId="11" type="noConversion"/>
  </si>
  <si>
    <t>白米</t>
    <phoneticPr fontId="11" type="noConversion"/>
  </si>
  <si>
    <t>洋薏仁</t>
    <phoneticPr fontId="11" type="noConversion"/>
  </si>
  <si>
    <t>糙米</t>
    <phoneticPr fontId="11" type="noConversion"/>
  </si>
  <si>
    <t>椒鹽毛豆莢</t>
    <phoneticPr fontId="11" type="noConversion"/>
  </si>
  <si>
    <t>有機荷葉白菜</t>
  </si>
  <si>
    <t>有機山菠菜</t>
  </si>
  <si>
    <t>紅藜麥飯</t>
  </si>
  <si>
    <t>薏仁飯(有機)</t>
  </si>
  <si>
    <t>小米飯(有機)</t>
  </si>
  <si>
    <t>有機白莧菜</t>
  </si>
  <si>
    <t>彩色花椰(彩椒)</t>
  </si>
  <si>
    <t>有機空心菜</t>
  </si>
  <si>
    <t>塔香海根
(海根、紅蘿蔔絲)</t>
  </si>
  <si>
    <t>燕麥飯</t>
  </si>
  <si>
    <t>鮮蔬凍腐</t>
  </si>
  <si>
    <t>有機黑葉白菜</t>
  </si>
  <si>
    <t>絲瓜寬粉煲</t>
  </si>
  <si>
    <t>脆炒甜薯絲(小黃瓜、玉米筍)</t>
  </si>
  <si>
    <t>芋香飯</t>
  </si>
  <si>
    <t>糖醋菇菇(堅)(彩椒)</t>
  </si>
  <si>
    <t>金沙豆腐煲</t>
  </si>
  <si>
    <t>紅藜麥飯</t>
    <phoneticPr fontId="11" type="noConversion"/>
  </si>
  <si>
    <t>味噌豬肉片
(高麗菜角、玉米筍)</t>
    <phoneticPr fontId="11" type="noConversion"/>
  </si>
  <si>
    <t>特)白醬義大利麵
(培根、冷凍三色豆、絞肉)</t>
    <phoneticPr fontId="11" type="noConversion"/>
  </si>
  <si>
    <t>韭菜銀芽
(韭菜、豆芽、肉絲)</t>
    <phoneticPr fontId="11" type="noConversion"/>
  </si>
  <si>
    <t>梅干菜</t>
    <phoneticPr fontId="11" type="noConversion"/>
  </si>
  <si>
    <t>日式關東煮(白K、紅K、海帶)</t>
    <phoneticPr fontId="11" type="noConversion"/>
  </si>
  <si>
    <t>蒸肉餅(絞肉、豆薯)</t>
    <phoneticPr fontId="11" type="noConversion"/>
  </si>
  <si>
    <t>山藥薏仁湯</t>
    <phoneticPr fontId="11" type="noConversion"/>
  </si>
  <si>
    <t>洋薏仁</t>
    <phoneticPr fontId="11" type="noConversion"/>
  </si>
  <si>
    <t>鮮蔬湯</t>
    <phoneticPr fontId="11" type="noConversion"/>
  </si>
  <si>
    <t>清炒黃瓜</t>
    <phoneticPr fontId="11" type="noConversion"/>
  </si>
  <si>
    <t>紅蘿蔔炒蛋</t>
    <phoneticPr fontId="11" type="noConversion"/>
  </si>
  <si>
    <t>開陽白菜(小麥麩皮、木耳絲)</t>
    <phoneticPr fontId="11" type="noConversion"/>
  </si>
  <si>
    <t>蛋酥扁蒲(紅K)</t>
    <phoneticPr fontId="11" type="noConversion"/>
  </si>
  <si>
    <t>酸辣湯</t>
    <phoneticPr fontId="11" type="noConversion"/>
  </si>
  <si>
    <t>味噌湯(海帶芽、小魚干)</t>
    <phoneticPr fontId="11" type="noConversion"/>
  </si>
  <si>
    <t>羅宋湯
(番茄、洋蔥、大白菜)</t>
    <phoneticPr fontId="11" type="noConversion"/>
  </si>
  <si>
    <t>玉米濃湯(奶)</t>
    <phoneticPr fontId="11" type="noConversion"/>
  </si>
  <si>
    <t>田園時蔬(青花菜、香菇、玉米片)</t>
    <phoneticPr fontId="11" type="noConversion"/>
  </si>
  <si>
    <t>五香滷味(白k、四分干、麵輪)</t>
    <phoneticPr fontId="11" type="noConversion"/>
  </si>
  <si>
    <t>白菜排骨湯</t>
    <phoneticPr fontId="11" type="noConversion"/>
  </si>
  <si>
    <t>肉羹湯</t>
    <phoneticPr fontId="11" type="noConversion"/>
  </si>
  <si>
    <t>香菇炸醬
(豆薯、干丁、香菇、洋蔥)</t>
    <phoneticPr fontId="11" type="noConversion"/>
  </si>
  <si>
    <t>日式關東煮(白K、紅K、海帶)</t>
  </si>
  <si>
    <t>清炒黃瓜</t>
  </si>
  <si>
    <t>開陽白菜(小麥麩皮、木耳絲)</t>
  </si>
  <si>
    <t>香菇炸醬
(豆薯、干丁、香菇、洋蔥)</t>
  </si>
  <si>
    <t>田園時蔬(青花菜、香菇、玉米片)</t>
  </si>
  <si>
    <t>黃瓜湯</t>
    <phoneticPr fontId="11" type="noConversion"/>
  </si>
  <si>
    <t>金針湯</t>
    <phoneticPr fontId="11" type="noConversion"/>
  </si>
  <si>
    <t>黃芽湯</t>
    <phoneticPr fontId="11" type="noConversion"/>
  </si>
  <si>
    <t>芋頭西米露</t>
    <phoneticPr fontId="11" type="noConversion"/>
  </si>
  <si>
    <t>白菜湯</t>
    <phoneticPr fontId="11" type="noConversion"/>
  </si>
  <si>
    <t>玉米湯</t>
    <phoneticPr fontId="11" type="noConversion"/>
  </si>
  <si>
    <t>素肉羹湯</t>
    <phoneticPr fontId="11" type="noConversion"/>
  </si>
  <si>
    <t>麻婆豆腐</t>
    <phoneticPr fontId="11" type="noConversion"/>
  </si>
  <si>
    <t>梅菜素肉燥</t>
    <phoneticPr fontId="11" type="noConversion"/>
  </si>
  <si>
    <t>☆蜜汁烤豆包*1(堅)</t>
    <phoneticPr fontId="11" type="noConversion"/>
  </si>
  <si>
    <t>三杯素雞</t>
    <phoneticPr fontId="11" type="noConversion"/>
  </si>
  <si>
    <t>味噌油腐丁</t>
    <phoneticPr fontId="11" type="noConversion"/>
  </si>
  <si>
    <t>泡菜干片</t>
    <phoneticPr fontId="11" type="noConversion"/>
  </si>
  <si>
    <t>照燒四分干</t>
    <phoneticPr fontId="11" type="noConversion"/>
  </si>
  <si>
    <t>咖哩豆腸</t>
    <phoneticPr fontId="11" type="noConversion"/>
  </si>
  <si>
    <t>柚香百頁</t>
    <phoneticPr fontId="11" type="noConversion"/>
  </si>
  <si>
    <t>瓜仔肉</t>
    <phoneticPr fontId="11" type="noConversion"/>
  </si>
  <si>
    <t>蕃茄麵腸(蕃茄、南瓜、玉米筍)</t>
    <phoneticPr fontId="11" type="noConversion"/>
  </si>
  <si>
    <t>春川豆腐(堅)(杏D)</t>
    <phoneticPr fontId="11" type="noConversion"/>
  </si>
  <si>
    <t>★椒鹽鮮蔬</t>
    <phoneticPr fontId="11" type="noConversion"/>
  </si>
  <si>
    <t>沙嗲四分干</t>
    <phoneticPr fontId="11" type="noConversion"/>
  </si>
  <si>
    <t>鹽酥炸百頁</t>
    <phoneticPr fontId="11" type="noConversion"/>
  </si>
  <si>
    <t>椰香燉素雞</t>
    <phoneticPr fontId="11" type="noConversion"/>
  </si>
  <si>
    <t>蕃茄豆腐</t>
    <phoneticPr fontId="11" type="noConversion"/>
  </si>
  <si>
    <t>壽喜燒時蔬</t>
    <phoneticPr fontId="11" type="noConversion"/>
  </si>
  <si>
    <t>清炒扁蒲(紅K)</t>
    <phoneticPr fontId="11" type="noConversion"/>
  </si>
  <si>
    <t>脆炒銀芽
(豆芽、肉絲)</t>
    <phoneticPr fontId="11" type="noConversion"/>
  </si>
  <si>
    <t>素燴鮮菇</t>
    <phoneticPr fontId="11" type="noConversion"/>
  </si>
  <si>
    <t>醬燒菇菇</t>
    <phoneticPr fontId="11" type="noConversion"/>
  </si>
  <si>
    <t>京醬干片</t>
    <phoneticPr fontId="11" type="noConversion"/>
  </si>
  <si>
    <t>家常豆腐</t>
    <phoneticPr fontId="11" type="noConversion"/>
  </si>
  <si>
    <t>112年05月份景美午餐素菜單</t>
    <phoneticPr fontId="11" type="noConversion"/>
  </si>
  <si>
    <r>
      <t>112</t>
    </r>
    <r>
      <rPr>
        <sz val="48"/>
        <color theme="1"/>
        <rFont val="PMingLiu"/>
        <family val="1"/>
        <charset val="136"/>
      </rPr>
      <t>年</t>
    </r>
    <r>
      <rPr>
        <sz val="48"/>
        <color theme="1"/>
        <rFont val="Times New Roman"/>
        <family val="1"/>
      </rPr>
      <t>05</t>
    </r>
    <r>
      <rPr>
        <sz val="48"/>
        <color theme="1"/>
        <rFont val="PMingLiu"/>
        <family val="1"/>
        <charset val="136"/>
      </rPr>
      <t>月份</t>
    </r>
    <r>
      <rPr>
        <sz val="48"/>
        <color theme="1"/>
        <rFont val="微軟正黑體"/>
        <family val="1"/>
        <charset val="136"/>
      </rPr>
      <t>景美</t>
    </r>
    <r>
      <rPr>
        <sz val="48"/>
        <color theme="1"/>
        <rFont val="PMingLiu"/>
        <family val="1"/>
        <charset val="136"/>
      </rPr>
      <t>午餐菜單</t>
    </r>
    <phoneticPr fontId="11" type="noConversion"/>
  </si>
  <si>
    <t>春川炒雞(堅)(年糕、杏D)</t>
    <phoneticPr fontId="11" type="noConversion"/>
  </si>
  <si>
    <t>結頭排骨湯</t>
    <phoneticPr fontId="11" type="noConversion"/>
  </si>
  <si>
    <t>客家小炒</t>
    <phoneticPr fontId="11" type="noConversion"/>
  </si>
  <si>
    <t>結頭湯</t>
    <phoneticPr fontId="11" type="noConversion"/>
  </si>
  <si>
    <t>麥片</t>
    <phoneticPr fontId="11" type="noConversion"/>
  </si>
  <si>
    <t>洋蔥小丁</t>
    <phoneticPr fontId="11" type="noConversion"/>
  </si>
  <si>
    <t>寬冬粉</t>
  </si>
  <si>
    <t>大黃瓜片</t>
    <phoneticPr fontId="11" type="noConversion"/>
  </si>
  <si>
    <t>冷凍毛豆莢</t>
    <phoneticPr fontId="11" type="noConversion"/>
  </si>
  <si>
    <t>紅蘿蔔絲</t>
    <phoneticPr fontId="11" type="noConversion"/>
  </si>
  <si>
    <t>洋蔥絲</t>
    <phoneticPr fontId="11" type="noConversion"/>
  </si>
  <si>
    <t>馬鈴薯中丁</t>
    <phoneticPr fontId="11" type="noConversion"/>
  </si>
  <si>
    <t>紅蘿蔔中丁</t>
    <phoneticPr fontId="11" type="noConversion"/>
  </si>
  <si>
    <t>蝦米</t>
    <phoneticPr fontId="11" type="noConversion"/>
  </si>
  <si>
    <t>結頭菜</t>
    <phoneticPr fontId="11" type="noConversion"/>
  </si>
  <si>
    <t>年糕</t>
    <phoneticPr fontId="11" type="noConversion"/>
  </si>
  <si>
    <t>木耳絲</t>
    <phoneticPr fontId="11" type="noConversion"/>
  </si>
  <si>
    <t>筍絲</t>
    <phoneticPr fontId="11" type="noConversion"/>
  </si>
  <si>
    <t>香菇原料</t>
    <phoneticPr fontId="11" type="noConversion"/>
  </si>
  <si>
    <t>絞肉</t>
    <phoneticPr fontId="11" type="noConversion"/>
  </si>
  <si>
    <t>非基改豆干小丁</t>
    <phoneticPr fontId="11" type="noConversion"/>
  </si>
  <si>
    <t>大白菜</t>
    <phoneticPr fontId="11" type="noConversion"/>
  </si>
  <si>
    <t>小麥麩皮</t>
    <phoneticPr fontId="11" type="noConversion"/>
  </si>
  <si>
    <t>小魚乾</t>
    <phoneticPr fontId="11" type="noConversion"/>
  </si>
  <si>
    <t>高麗菜角</t>
    <phoneticPr fontId="11" type="noConversion"/>
  </si>
  <si>
    <t>龍骨丁</t>
    <phoneticPr fontId="11" type="noConversion"/>
  </si>
  <si>
    <t>紅蘿蔔小丁</t>
    <phoneticPr fontId="11" type="noConversion"/>
  </si>
  <si>
    <t>絲瓜1/4圓片</t>
  </si>
  <si>
    <t>非基改板豆腐小丁</t>
    <phoneticPr fontId="11" type="noConversion"/>
  </si>
  <si>
    <t>冷凍青花菜</t>
    <phoneticPr fontId="11" type="noConversion"/>
  </si>
  <si>
    <t>洋蔥角</t>
    <phoneticPr fontId="11" type="noConversion"/>
  </si>
  <si>
    <t>台灣排5</t>
    <phoneticPr fontId="11" type="noConversion"/>
  </si>
  <si>
    <t>碎瓜</t>
    <phoneticPr fontId="11" type="noConversion"/>
  </si>
  <si>
    <t>腰果</t>
    <phoneticPr fontId="11" type="noConversion"/>
  </si>
  <si>
    <t>白芝麻</t>
    <phoneticPr fontId="11" type="noConversion"/>
  </si>
  <si>
    <t>芋頭小丁</t>
    <phoneticPr fontId="11" type="noConversion"/>
  </si>
  <si>
    <t>肉片</t>
    <phoneticPr fontId="11" type="noConversion"/>
  </si>
  <si>
    <t>玉米筍斜片</t>
    <phoneticPr fontId="11" type="noConversion"/>
  </si>
  <si>
    <t>非基改四分干</t>
    <phoneticPr fontId="11" type="noConversion"/>
  </si>
  <si>
    <t>麵輪</t>
    <phoneticPr fontId="11" type="noConversion"/>
  </si>
  <si>
    <t>翅7</t>
    <phoneticPr fontId="11" type="noConversion"/>
  </si>
  <si>
    <t>糖醋菇菇(彩椒)</t>
    <phoneticPr fontId="11" type="noConversion"/>
  </si>
  <si>
    <t>鳳梨咕咾肉(堅)(肉角)(彩椒、洋蔥)</t>
    <phoneticPr fontId="11" type="noConversion"/>
  </si>
  <si>
    <t>玉米片1.5CM</t>
    <phoneticPr fontId="11" type="noConversion"/>
  </si>
  <si>
    <t>番茄小丁</t>
    <phoneticPr fontId="11" type="noConversion"/>
  </si>
  <si>
    <t>大白菜角</t>
    <phoneticPr fontId="11" type="noConversion"/>
  </si>
  <si>
    <t>肉羹</t>
    <phoneticPr fontId="11" type="noConversion"/>
  </si>
  <si>
    <t>★莎莎魚丁(地瓜)</t>
    <phoneticPr fontId="11" type="noConversion"/>
  </si>
  <si>
    <t>紅蘿蔔</t>
    <phoneticPr fontId="11" type="noConversion"/>
  </si>
  <si>
    <t>花雕酒</t>
    <phoneticPr fontId="11" type="noConversion"/>
  </si>
  <si>
    <t>鳳梨</t>
    <phoneticPr fontId="11" type="noConversion"/>
  </si>
  <si>
    <t>味噌湯(海帶芽)</t>
    <phoneticPr fontId="11" type="noConversion"/>
  </si>
  <si>
    <t>羅宋湯
(番茄、大白菜)</t>
    <phoneticPr fontId="11" type="noConversion"/>
  </si>
  <si>
    <t>夏威夷炒飯(有機)
(三色豆、火腿、洋蔥、鳳梨)</t>
    <phoneticPr fontId="11" type="noConversion"/>
  </si>
  <si>
    <t>奶香燉雞(杏D、青花菜)(奶)</t>
    <phoneticPr fontId="11" type="noConversion"/>
  </si>
  <si>
    <t>火腿</t>
    <phoneticPr fontId="11" type="noConversion"/>
  </si>
  <si>
    <t>洋蔥</t>
    <phoneticPr fontId="11" type="noConversion"/>
  </si>
  <si>
    <t>★鹽酥炸肉(肉角、馬鈴薯)</t>
    <phoneticPr fontId="11" type="noConversion"/>
  </si>
  <si>
    <t>馬鈴薯</t>
    <phoneticPr fontId="11" type="noConversion"/>
  </si>
  <si>
    <t>青菜蛋花湯(高麗菜絲)</t>
    <phoneticPr fontId="11" type="noConversion"/>
  </si>
  <si>
    <t>奶香蒜味豬(奶)(肉角)
(杏鮑菇、玉米粒)</t>
    <phoneticPr fontId="11" type="noConversion"/>
  </si>
  <si>
    <t>花雕雞(杏D、青椒角)</t>
    <phoneticPr fontId="11" type="noConversion"/>
  </si>
  <si>
    <t>梅菜肉燥(新)(絞肉、豆薯、梅干)</t>
    <phoneticPr fontId="11" type="noConversion"/>
  </si>
  <si>
    <t>特)什錦麵疙瘩
(木耳、蝦仁、綠豆芽)</t>
    <phoneticPr fontId="11" type="noConversion"/>
  </si>
  <si>
    <t>青菜湯</t>
    <phoneticPr fontId="11" type="noConversion"/>
  </si>
  <si>
    <t>五香滷味</t>
    <phoneticPr fontId="11" type="noConversion"/>
  </si>
  <si>
    <t>韓式黃芽</t>
    <phoneticPr fontId="11" type="noConversion"/>
  </si>
  <si>
    <t>韓式黃芽</t>
    <phoneticPr fontId="11" type="noConversion"/>
  </si>
  <si>
    <t>冷凍玉米粒</t>
    <phoneticPr fontId="11" type="noConversion"/>
  </si>
  <si>
    <t>高麗菜絲</t>
    <phoneticPr fontId="11" type="noConversion"/>
  </si>
  <si>
    <t>cas洗選蛋</t>
    <phoneticPr fontId="11" type="noConversion"/>
  </si>
  <si>
    <t>黃豆芽</t>
    <phoneticPr fontId="11" type="noConversion"/>
  </si>
  <si>
    <t>紅蘿蔔絲</t>
    <phoneticPr fontId="11" type="noConversion"/>
  </si>
  <si>
    <t>翅小腿</t>
    <phoneticPr fontId="11" type="noConversion"/>
  </si>
  <si>
    <t>金針菇B原料</t>
    <phoneticPr fontId="11" type="noConversion"/>
  </si>
  <si>
    <t>白蘿蔔小丁</t>
    <phoneticPr fontId="11" type="noConversion"/>
  </si>
  <si>
    <t>龍骨丁</t>
    <phoneticPr fontId="11" type="noConversion"/>
  </si>
  <si>
    <t>高麗菜粗絲</t>
    <phoneticPr fontId="11" type="noConversion"/>
  </si>
  <si>
    <t>茄汁翅小腿*2</t>
    <phoneticPr fontId="11" type="noConversion"/>
  </si>
  <si>
    <t>特)白醬義大利麵</t>
    <phoneticPr fontId="11" type="noConversion"/>
  </si>
  <si>
    <t xml:space="preserve">夏威夷炒飯(有機)
</t>
    <phoneticPr fontId="11" type="noConversion"/>
  </si>
  <si>
    <t xml:space="preserve">特)什錦麵疙瘩
</t>
    <phoneticPr fontId="11" type="noConversion"/>
  </si>
  <si>
    <t>特)素肉絲蛋炒飯</t>
    <phoneticPr fontId="11" type="noConversion"/>
  </si>
  <si>
    <t>打拋杏鮑菇</t>
    <phoneticPr fontId="11" type="noConversion"/>
  </si>
  <si>
    <t>麻油炒腰花(高麗菜、杏D、黑輪)</t>
    <phoneticPr fontId="11" type="noConversion"/>
  </si>
  <si>
    <t>鳳梨苦瓜(木耳)</t>
    <phoneticPr fontId="11" type="noConversion"/>
  </si>
  <si>
    <t>特)肉絲炒飯
(三色豆、肉絲)</t>
    <phoneticPr fontId="11" type="noConversion"/>
  </si>
  <si>
    <t>日式燒豆腐(油豆腐)</t>
    <phoneticPr fontId="11" type="noConversion"/>
  </si>
  <si>
    <t>香菇燴豆腐(板豆腐)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</si>
</sst>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[$-404]aaaa"/>
  </numFmts>
  <fonts count="54">
    <font>
      <sz val="12"/>
      <color theme="1"/>
      <name val="Arial"/>
    </font>
    <font>
      <sz val="12"/>
      <name val="Arial"/>
      <family val="2"/>
    </font>
    <font>
      <sz val="14"/>
      <color rgb="FFFF0000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0"/>
      <color rgb="FFFF0000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24"/>
      <color theme="1"/>
      <name val="Calibri"/>
      <family val="2"/>
    </font>
    <font>
      <sz val="12"/>
      <color rgb="FF000000"/>
      <name val="PMingLiu"/>
      <family val="1"/>
      <charset val="136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3"/>
      <charset val="136"/>
    </font>
    <font>
      <b/>
      <sz val="12"/>
      <color rgb="FFFF0000"/>
      <name val="微軟正黑體"/>
      <family val="2"/>
      <charset val="136"/>
    </font>
    <font>
      <sz val="28"/>
      <color theme="1"/>
      <name val="新細明體"/>
      <family val="1"/>
      <charset val="136"/>
    </font>
    <font>
      <b/>
      <sz val="22"/>
      <color theme="1"/>
      <name val="PMingLiu"/>
      <family val="1"/>
      <charset val="136"/>
    </font>
    <font>
      <b/>
      <sz val="48"/>
      <color theme="1"/>
      <name val="PMingLiu"/>
      <family val="1"/>
      <charset val="136"/>
    </font>
    <font>
      <sz val="48"/>
      <color theme="1"/>
      <name val="Arial"/>
      <family val="2"/>
    </font>
    <font>
      <b/>
      <sz val="48"/>
      <color rgb="FFFF0000"/>
      <name val="PMingLiu"/>
      <family val="1"/>
      <charset val="136"/>
    </font>
    <font>
      <sz val="48"/>
      <color theme="1"/>
      <name val="PMingLiu"/>
      <family val="1"/>
      <charset val="136"/>
    </font>
    <font>
      <sz val="48"/>
      <color rgb="FFFF0000"/>
      <name val="PMingLiu"/>
      <family val="1"/>
      <charset val="136"/>
    </font>
    <font>
      <sz val="48"/>
      <color theme="1"/>
      <name val="Times New Roman"/>
      <family val="1"/>
    </font>
    <font>
      <sz val="28"/>
      <name val="新細明體"/>
      <family val="1"/>
      <charset val="136"/>
    </font>
    <font>
      <sz val="12"/>
      <color theme="1"/>
      <name val="微軟正黑體"/>
      <family val="3"/>
      <charset val="134"/>
    </font>
    <font>
      <sz val="12"/>
      <color theme="1"/>
      <name val="Arial"/>
      <family val="2"/>
    </font>
    <font>
      <b/>
      <sz val="28"/>
      <color theme="1"/>
      <name val="PMingLiu"/>
      <family val="1"/>
      <charset val="136"/>
    </font>
    <font>
      <sz val="20"/>
      <color theme="1"/>
      <name val="Arial"/>
      <family val="2"/>
    </font>
    <font>
      <b/>
      <sz val="28"/>
      <color rgb="FFFF0000"/>
      <name val="PMingLiu"/>
      <family val="1"/>
      <charset val="136"/>
    </font>
    <font>
      <sz val="28"/>
      <color theme="1"/>
      <name val="PMingLiu"/>
      <family val="1"/>
      <charset val="136"/>
    </font>
    <font>
      <sz val="28"/>
      <color theme="1"/>
      <name val="Arial"/>
      <family val="2"/>
    </font>
    <font>
      <b/>
      <sz val="12"/>
      <color theme="1"/>
      <name val="PMingLiu"/>
      <family val="1"/>
      <charset val="136"/>
    </font>
    <font>
      <sz val="28"/>
      <color rgb="FFFF0000"/>
      <name val="PMingLiu"/>
      <family val="1"/>
      <charset val="136"/>
    </font>
    <font>
      <sz val="12"/>
      <color theme="1"/>
      <name val="新細明體"/>
      <family val="2"/>
      <charset val="136"/>
    </font>
    <font>
      <sz val="12"/>
      <color rgb="FFFF0000"/>
      <name val="細明體"/>
      <family val="3"/>
      <charset val="136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48"/>
      <color indexed="81"/>
      <name val="細明體"/>
      <family val="3"/>
      <charset val="136"/>
    </font>
    <font>
      <sz val="22"/>
      <color theme="1"/>
      <name val="新細明體"/>
      <family val="1"/>
      <charset val="136"/>
    </font>
    <font>
      <sz val="36"/>
      <name val="新細明體"/>
      <family val="1"/>
      <charset val="136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</font>
    <font>
      <sz val="20"/>
      <name val="新細明體"/>
      <family val="1"/>
      <charset val="136"/>
    </font>
    <font>
      <sz val="20"/>
      <color theme="1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細明體"/>
      <family val="3"/>
      <charset val="136"/>
    </font>
    <font>
      <sz val="14"/>
      <color theme="1"/>
      <name val="細明體"/>
      <family val="3"/>
      <charset val="136"/>
    </font>
    <font>
      <sz val="20"/>
      <color theme="1"/>
      <name val="細明體"/>
      <family val="3"/>
      <charset val="136"/>
    </font>
    <font>
      <b/>
      <sz val="20"/>
      <color theme="1"/>
      <name val="PMingLiu"/>
      <family val="1"/>
      <charset val="136"/>
    </font>
    <font>
      <sz val="20"/>
      <color theme="1"/>
      <name val="PMingLiu"/>
      <family val="1"/>
      <charset val="136"/>
    </font>
    <font>
      <sz val="12"/>
      <color theme="1"/>
      <name val="新細明體"/>
      <family val="3"/>
      <charset val="136"/>
    </font>
    <font>
      <sz val="26"/>
      <name val="新細明體"/>
      <family val="1"/>
      <charset val="136"/>
    </font>
    <font>
      <sz val="48"/>
      <color theme="1"/>
      <name val="微軟正黑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FF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1"/>
  </cellStyleXfs>
  <cellXfs count="379"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6" fontId="8" fillId="4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176" fontId="8" fillId="4" borderId="28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176" fontId="9" fillId="0" borderId="8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76" fontId="12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49" fontId="17" fillId="0" borderId="51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8" fillId="0" borderId="45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34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39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21" fillId="0" borderId="25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43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21" fillId="0" borderId="13" xfId="0" applyFont="1" applyBorder="1" applyAlignment="1">
      <alignment horizont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/>
    </xf>
    <xf numFmtId="0" fontId="21" fillId="0" borderId="14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shrinkToFit="1"/>
    </xf>
    <xf numFmtId="0" fontId="21" fillId="0" borderId="44" xfId="0" applyFont="1" applyBorder="1" applyAlignment="1">
      <alignment horizontal="center" shrinkToFit="1"/>
    </xf>
    <xf numFmtId="0" fontId="21" fillId="0" borderId="15" xfId="0" applyFont="1" applyBorder="1" applyAlignment="1">
      <alignment horizontal="center" shrinkToFit="1"/>
    </xf>
    <xf numFmtId="0" fontId="21" fillId="0" borderId="1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5" fillId="0" borderId="34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176" fontId="4" fillId="0" borderId="22" xfId="0" applyNumberFormat="1" applyFont="1" applyBorder="1" applyAlignment="1">
      <alignment vertical="center"/>
    </xf>
    <xf numFmtId="0" fontId="4" fillId="3" borderId="29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3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/>
    </xf>
    <xf numFmtId="0" fontId="13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shrinkToFit="1"/>
    </xf>
    <xf numFmtId="0" fontId="12" fillId="0" borderId="29" xfId="0" applyFont="1" applyBorder="1" applyAlignment="1">
      <alignment vertical="center"/>
    </xf>
    <xf numFmtId="0" fontId="28" fillId="0" borderId="1" xfId="1" applyFont="1" applyAlignment="1">
      <alignment vertical="center"/>
    </xf>
    <xf numFmtId="0" fontId="29" fillId="0" borderId="1" xfId="1" applyFont="1" applyAlignment="1">
      <alignment vertical="center"/>
    </xf>
    <xf numFmtId="0" fontId="30" fillId="0" borderId="1" xfId="1" applyFont="1" applyAlignment="1">
      <alignment vertical="center"/>
    </xf>
    <xf numFmtId="0" fontId="31" fillId="0" borderId="1" xfId="1" applyFont="1" applyAlignment="1">
      <alignment vertical="center"/>
    </xf>
    <xf numFmtId="49" fontId="32" fillId="0" borderId="51" xfId="1" applyNumberFormat="1" applyFont="1" applyBorder="1" applyAlignment="1">
      <alignment horizontal="center" vertical="center" wrapText="1"/>
    </xf>
    <xf numFmtId="0" fontId="32" fillId="0" borderId="3" xfId="1" applyFont="1" applyBorder="1" applyAlignment="1">
      <alignment horizontal="center" vertical="center" wrapText="1"/>
    </xf>
    <xf numFmtId="0" fontId="32" fillId="0" borderId="45" xfId="1" applyFont="1" applyBorder="1" applyAlignment="1">
      <alignment horizontal="center" vertical="center" shrinkToFit="1"/>
    </xf>
    <xf numFmtId="0" fontId="32" fillId="0" borderId="61" xfId="1" applyFont="1" applyBorder="1" applyAlignment="1">
      <alignment horizontal="center" vertical="center" shrinkToFit="1"/>
    </xf>
    <xf numFmtId="0" fontId="32" fillId="0" borderId="2" xfId="1" applyFont="1" applyBorder="1" applyAlignment="1">
      <alignment horizontal="center" vertical="center" shrinkToFit="1"/>
    </xf>
    <xf numFmtId="0" fontId="32" fillId="0" borderId="3" xfId="1" applyFont="1" applyBorder="1" applyAlignment="1">
      <alignment horizontal="center" vertical="center" shrinkToFit="1"/>
    </xf>
    <xf numFmtId="0" fontId="32" fillId="0" borderId="52" xfId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0" fontId="27" fillId="0" borderId="62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center" vertical="center" shrinkToFit="1"/>
    </xf>
    <xf numFmtId="0" fontId="33" fillId="0" borderId="1" xfId="1" applyFont="1" applyAlignment="1">
      <alignment vertical="center"/>
    </xf>
    <xf numFmtId="0" fontId="30" fillId="0" borderId="34" xfId="1" applyFont="1" applyBorder="1" applyAlignment="1">
      <alignment horizontal="center" vertical="center" shrinkToFit="1"/>
    </xf>
    <xf numFmtId="0" fontId="30" fillId="0" borderId="63" xfId="1" applyFont="1" applyBorder="1" applyAlignment="1">
      <alignment horizontal="left" vertical="center" shrinkToFit="1"/>
    </xf>
    <xf numFmtId="0" fontId="30" fillId="0" borderId="64" xfId="1" applyFont="1" applyBorder="1" applyAlignment="1">
      <alignment horizontal="center" shrinkToFit="1"/>
    </xf>
    <xf numFmtId="0" fontId="30" fillId="0" borderId="33" xfId="1" applyFont="1" applyBorder="1" applyAlignment="1">
      <alignment horizontal="center" shrinkToFit="1"/>
    </xf>
    <xf numFmtId="0" fontId="30" fillId="0" borderId="32" xfId="1" applyFont="1" applyBorder="1" applyAlignment="1">
      <alignment horizontal="center" vertical="center" shrinkToFit="1"/>
    </xf>
    <xf numFmtId="0" fontId="30" fillId="0" borderId="35" xfId="1" applyFont="1" applyBorder="1" applyAlignment="1">
      <alignment horizontal="center" vertical="center" shrinkToFit="1"/>
    </xf>
    <xf numFmtId="0" fontId="30" fillId="0" borderId="36" xfId="1" applyFont="1" applyBorder="1" applyAlignment="1">
      <alignment horizontal="center" vertical="center" shrinkToFit="1"/>
    </xf>
    <xf numFmtId="0" fontId="30" fillId="0" borderId="37" xfId="1" applyFont="1" applyBorder="1" applyAlignment="1">
      <alignment horizontal="center" vertical="center" shrinkToFit="1"/>
    </xf>
    <xf numFmtId="0" fontId="30" fillId="0" borderId="38" xfId="1" applyFont="1" applyBorder="1" applyAlignment="1">
      <alignment horizontal="center" vertical="center" shrinkToFit="1"/>
    </xf>
    <xf numFmtId="0" fontId="30" fillId="0" borderId="33" xfId="1" applyFont="1" applyBorder="1" applyAlignment="1">
      <alignment horizontal="center" vertical="center" shrinkToFit="1"/>
    </xf>
    <xf numFmtId="0" fontId="30" fillId="0" borderId="39" xfId="1" applyFont="1" applyBorder="1" applyAlignment="1">
      <alignment vertical="center"/>
    </xf>
    <xf numFmtId="0" fontId="31" fillId="0" borderId="39" xfId="1" applyFont="1" applyBorder="1" applyAlignment="1">
      <alignment vertical="center"/>
    </xf>
    <xf numFmtId="0" fontId="30" fillId="0" borderId="25" xfId="1" applyFont="1" applyBorder="1" applyAlignment="1">
      <alignment horizontal="center" vertical="center" shrinkToFit="1"/>
    </xf>
    <xf numFmtId="0" fontId="30" fillId="0" borderId="21" xfId="1" applyFont="1" applyBorder="1" applyAlignment="1">
      <alignment horizontal="center" vertical="center" shrinkToFit="1"/>
    </xf>
    <xf numFmtId="0" fontId="30" fillId="0" borderId="43" xfId="1" applyFont="1" applyBorder="1" applyAlignment="1">
      <alignment horizontal="left" vertical="center" shrinkToFit="1"/>
    </xf>
    <xf numFmtId="0" fontId="30" fillId="0" borderId="65" xfId="1" applyFont="1" applyBorder="1" applyAlignment="1">
      <alignment horizontal="center" shrinkToFit="1"/>
    </xf>
    <xf numFmtId="0" fontId="30" fillId="0" borderId="41" xfId="1" applyFont="1" applyBorder="1" applyAlignment="1">
      <alignment horizontal="center" shrinkToFit="1"/>
    </xf>
    <xf numFmtId="0" fontId="30" fillId="0" borderId="42" xfId="1" applyFont="1" applyBorder="1" applyAlignment="1">
      <alignment horizontal="center" vertical="center" shrinkToFit="1"/>
    </xf>
    <xf numFmtId="0" fontId="30" fillId="0" borderId="44" xfId="1" applyFont="1" applyBorder="1" applyAlignment="1">
      <alignment horizontal="center" vertical="center" shrinkToFit="1"/>
    </xf>
    <xf numFmtId="0" fontId="30" fillId="0" borderId="41" xfId="1" applyFont="1" applyBorder="1" applyAlignment="1">
      <alignment horizontal="center" vertical="center" shrinkToFit="1"/>
    </xf>
    <xf numFmtId="0" fontId="30" fillId="0" borderId="40" xfId="1" applyFont="1" applyBorder="1" applyAlignment="1">
      <alignment horizontal="center" vertical="center" shrinkToFit="1"/>
    </xf>
    <xf numFmtId="0" fontId="30" fillId="0" borderId="43" xfId="1" applyFont="1" applyBorder="1" applyAlignment="1">
      <alignment vertical="center"/>
    </xf>
    <xf numFmtId="0" fontId="31" fillId="0" borderId="43" xfId="1" applyFont="1" applyBorder="1" applyAlignment="1">
      <alignment vertical="center"/>
    </xf>
    <xf numFmtId="0" fontId="30" fillId="0" borderId="1" xfId="1" applyFont="1" applyAlignment="1">
      <alignment horizontal="left" vertical="center" shrinkToFit="1"/>
    </xf>
    <xf numFmtId="0" fontId="30" fillId="0" borderId="12" xfId="1" applyFont="1" applyBorder="1" applyAlignment="1">
      <alignment horizontal="center" shrinkToFit="1"/>
    </xf>
    <xf numFmtId="0" fontId="30" fillId="0" borderId="13" xfId="1" applyFont="1" applyBorder="1" applyAlignment="1">
      <alignment horizontal="center" shrinkToFit="1"/>
    </xf>
    <xf numFmtId="0" fontId="30" fillId="0" borderId="16" xfId="1" applyFont="1" applyBorder="1" applyAlignment="1">
      <alignment horizontal="center" vertical="center" shrinkToFit="1"/>
    </xf>
    <xf numFmtId="0" fontId="30" fillId="0" borderId="15" xfId="1" applyFont="1" applyBorder="1" applyAlignment="1">
      <alignment horizontal="center" vertical="center" shrinkToFit="1"/>
    </xf>
    <xf numFmtId="0" fontId="30" fillId="0" borderId="13" xfId="1" applyFont="1" applyBorder="1" applyAlignment="1">
      <alignment horizontal="center" vertical="center" shrinkToFit="1"/>
    </xf>
    <xf numFmtId="0" fontId="30" fillId="0" borderId="26" xfId="1" applyFont="1" applyBorder="1" applyAlignment="1">
      <alignment horizontal="left" vertical="center" shrinkToFit="1"/>
    </xf>
    <xf numFmtId="0" fontId="30" fillId="0" borderId="7" xfId="1" applyFont="1" applyBorder="1" applyAlignment="1">
      <alignment horizontal="center" vertical="center" shrinkToFit="1"/>
    </xf>
    <xf numFmtId="0" fontId="30" fillId="0" borderId="8" xfId="1" applyFont="1" applyBorder="1" applyAlignment="1">
      <alignment horizontal="center" vertical="center" shrinkToFit="1"/>
    </xf>
    <xf numFmtId="0" fontId="30" fillId="0" borderId="22" xfId="1" applyFont="1" applyBorder="1" applyAlignment="1">
      <alignment horizontal="center" vertical="center" shrinkToFit="1"/>
    </xf>
    <xf numFmtId="0" fontId="30" fillId="0" borderId="17" xfId="1" applyFont="1" applyBorder="1" applyAlignment="1">
      <alignment horizontal="center" vertical="center" shrinkToFit="1"/>
    </xf>
    <xf numFmtId="0" fontId="30" fillId="0" borderId="67" xfId="1" applyFont="1" applyBorder="1" applyAlignment="1">
      <alignment horizontal="left" vertical="center" shrinkToFit="1"/>
    </xf>
    <xf numFmtId="0" fontId="30" fillId="0" borderId="68" xfId="1" applyFont="1" applyBorder="1" applyAlignment="1">
      <alignment horizontal="center" shrinkToFit="1"/>
    </xf>
    <xf numFmtId="0" fontId="30" fillId="0" borderId="18" xfId="1" applyFont="1" applyBorder="1" applyAlignment="1">
      <alignment horizontal="center" shrinkToFit="1"/>
    </xf>
    <xf numFmtId="0" fontId="30" fillId="0" borderId="19" xfId="1" applyFont="1" applyBorder="1" applyAlignment="1">
      <alignment horizontal="center" vertical="center" shrinkToFit="1"/>
    </xf>
    <xf numFmtId="0" fontId="30" fillId="0" borderId="11" xfId="1" applyFont="1" applyBorder="1" applyAlignment="1">
      <alignment horizontal="center" vertical="center" shrinkToFit="1"/>
    </xf>
    <xf numFmtId="0" fontId="30" fillId="0" borderId="18" xfId="1" applyFont="1" applyBorder="1" applyAlignment="1">
      <alignment horizontal="center" vertical="center" shrinkToFit="1"/>
    </xf>
    <xf numFmtId="0" fontId="30" fillId="0" borderId="20" xfId="1" applyFont="1" applyBorder="1" applyAlignment="1">
      <alignment horizontal="center" vertical="center" shrinkToFit="1"/>
    </xf>
    <xf numFmtId="0" fontId="30" fillId="0" borderId="6" xfId="1" applyFont="1" applyBorder="1" applyAlignment="1">
      <alignment horizontal="center" vertical="center" shrinkToFit="1"/>
    </xf>
    <xf numFmtId="0" fontId="30" fillId="0" borderId="10" xfId="1" applyFont="1" applyBorder="1" applyAlignment="1">
      <alignment horizontal="center" vertical="center" shrinkToFit="1"/>
    </xf>
    <xf numFmtId="0" fontId="30" fillId="0" borderId="5" xfId="1" applyFont="1" applyBorder="1" applyAlignment="1">
      <alignment horizontal="center" vertical="center" shrinkToFit="1"/>
    </xf>
    <xf numFmtId="0" fontId="30" fillId="0" borderId="24" xfId="1" applyFont="1" applyBorder="1" applyAlignment="1">
      <alignment horizontal="center" vertical="center" shrinkToFit="1"/>
    </xf>
    <xf numFmtId="0" fontId="30" fillId="0" borderId="27" xfId="1" applyFont="1" applyBorder="1" applyAlignment="1">
      <alignment horizontal="left" vertical="center" shrinkToFit="1"/>
    </xf>
    <xf numFmtId="0" fontId="30" fillId="0" borderId="69" xfId="1" applyFont="1" applyBorder="1" applyAlignment="1">
      <alignment horizontal="center" shrinkToFit="1"/>
    </xf>
    <xf numFmtId="0" fontId="30" fillId="0" borderId="8" xfId="1" applyFont="1" applyBorder="1" applyAlignment="1">
      <alignment horizontal="center" shrinkToFit="1"/>
    </xf>
    <xf numFmtId="0" fontId="33" fillId="0" borderId="8" xfId="1" applyFont="1" applyBorder="1" applyAlignment="1">
      <alignment horizontal="center" vertical="center" shrinkToFit="1"/>
    </xf>
    <xf numFmtId="0" fontId="30" fillId="0" borderId="12" xfId="1" applyFont="1" applyBorder="1" applyAlignment="1">
      <alignment horizontal="center" vertical="center" shrinkToFit="1"/>
    </xf>
    <xf numFmtId="0" fontId="33" fillId="0" borderId="23" xfId="1" applyFont="1" applyBorder="1" applyAlignment="1">
      <alignment horizontal="center" vertical="center" shrinkToFit="1"/>
    </xf>
    <xf numFmtId="0" fontId="30" fillId="0" borderId="1" xfId="1" applyFont="1" applyAlignment="1">
      <alignment horizontal="center" vertical="center" shrinkToFit="1"/>
    </xf>
    <xf numFmtId="0" fontId="30" fillId="0" borderId="26" xfId="1" applyFont="1" applyBorder="1" applyAlignment="1">
      <alignment horizontal="center" vertical="center" shrinkToFit="1"/>
    </xf>
    <xf numFmtId="0" fontId="30" fillId="0" borderId="8" xfId="1" applyFont="1" applyBorder="1" applyAlignment="1">
      <alignment horizontal="center" vertical="center"/>
    </xf>
    <xf numFmtId="0" fontId="30" fillId="0" borderId="1" xfId="1" applyFont="1" applyAlignment="1">
      <alignment horizontal="center" vertical="center"/>
    </xf>
    <xf numFmtId="0" fontId="30" fillId="0" borderId="1" xfId="1" applyFont="1" applyBorder="1" applyAlignment="1">
      <alignment horizontal="center" vertical="center" shrinkToFit="1"/>
    </xf>
    <xf numFmtId="0" fontId="30" fillId="0" borderId="13" xfId="1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35" fillId="5" borderId="8" xfId="0" applyFont="1" applyFill="1" applyBorder="1" applyAlignment="1">
      <alignment vertical="center"/>
    </xf>
    <xf numFmtId="0" fontId="16" fillId="6" borderId="56" xfId="0" applyFont="1" applyFill="1" applyBorder="1" applyAlignment="1">
      <alignment horizontal="center" vertical="center" shrinkToFit="1"/>
    </xf>
    <xf numFmtId="0" fontId="16" fillId="6" borderId="56" xfId="0" applyFont="1" applyFill="1" applyBorder="1" applyAlignment="1">
      <alignment vertical="center" shrinkToFit="1"/>
    </xf>
    <xf numFmtId="0" fontId="16" fillId="6" borderId="46" xfId="0" applyFont="1" applyFill="1" applyBorder="1" applyAlignment="1">
      <alignment horizontal="center" vertical="center" shrinkToFit="1"/>
    </xf>
    <xf numFmtId="0" fontId="16" fillId="6" borderId="54" xfId="0" applyFont="1" applyFill="1" applyBorder="1" applyAlignment="1">
      <alignment horizontal="center" vertical="center" shrinkToFit="1"/>
    </xf>
    <xf numFmtId="176" fontId="16" fillId="6" borderId="55" xfId="0" applyNumberFormat="1" applyFont="1" applyFill="1" applyBorder="1" applyAlignment="1">
      <alignment horizontal="center" vertical="center" shrinkToFit="1"/>
    </xf>
    <xf numFmtId="176" fontId="16" fillId="6" borderId="47" xfId="0" applyNumberFormat="1" applyFont="1" applyFill="1" applyBorder="1" applyAlignment="1">
      <alignment horizontal="center" vertical="center" shrinkToFit="1"/>
    </xf>
    <xf numFmtId="176" fontId="16" fillId="6" borderId="53" xfId="0" applyNumberFormat="1" applyFont="1" applyFill="1" applyBorder="1" applyAlignment="1">
      <alignment horizontal="center" vertical="center" shrinkToFit="1"/>
    </xf>
    <xf numFmtId="0" fontId="16" fillId="6" borderId="60" xfId="0" applyFont="1" applyFill="1" applyBorder="1" applyAlignment="1">
      <alignment horizontal="center" vertical="center" shrinkToFit="1"/>
    </xf>
    <xf numFmtId="176" fontId="16" fillId="6" borderId="66" xfId="0" applyNumberFormat="1" applyFont="1" applyFill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21" fillId="0" borderId="74" xfId="0" applyFont="1" applyBorder="1" applyAlignment="1">
      <alignment horizontal="center" shrinkToFit="1"/>
    </xf>
    <xf numFmtId="0" fontId="21" fillId="0" borderId="23" xfId="0" applyFont="1" applyBorder="1" applyAlignment="1">
      <alignment horizontal="center" shrinkToFit="1"/>
    </xf>
    <xf numFmtId="0" fontId="21" fillId="0" borderId="75" xfId="0" applyFont="1" applyBorder="1" applyAlignment="1">
      <alignment horizontal="center" vertical="center" shrinkToFit="1"/>
    </xf>
    <xf numFmtId="0" fontId="21" fillId="0" borderId="74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76" xfId="0" applyFont="1" applyBorder="1" applyAlignment="1">
      <alignment horizontal="center" vertical="center" shrinkToFit="1"/>
    </xf>
    <xf numFmtId="0" fontId="21" fillId="0" borderId="77" xfId="0" applyFont="1" applyBorder="1" applyAlignment="1">
      <alignment horizontal="center" shrinkToFit="1"/>
    </xf>
    <xf numFmtId="0" fontId="21" fillId="0" borderId="78" xfId="0" applyFont="1" applyBorder="1" applyAlignment="1">
      <alignment horizontal="center" shrinkToFit="1"/>
    </xf>
    <xf numFmtId="0" fontId="21" fillId="0" borderId="79" xfId="0" applyFont="1" applyBorder="1" applyAlignment="1">
      <alignment horizontal="center" vertical="center" shrinkToFit="1"/>
    </xf>
    <xf numFmtId="0" fontId="21" fillId="0" borderId="80" xfId="0" applyFont="1" applyBorder="1" applyAlignment="1">
      <alignment horizontal="center" vertical="center" shrinkToFit="1"/>
    </xf>
    <xf numFmtId="0" fontId="21" fillId="0" borderId="81" xfId="0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shrinkToFit="1"/>
    </xf>
    <xf numFmtId="0" fontId="21" fillId="0" borderId="83" xfId="0" applyFont="1" applyBorder="1" applyAlignment="1">
      <alignment horizontal="center" vertical="center" shrinkToFit="1"/>
    </xf>
    <xf numFmtId="0" fontId="21" fillId="0" borderId="84" xfId="0" applyFont="1" applyBorder="1" applyAlignment="1">
      <alignment vertical="center"/>
    </xf>
    <xf numFmtId="0" fontId="19" fillId="0" borderId="84" xfId="0" applyFont="1" applyBorder="1" applyAlignment="1">
      <alignment vertical="center"/>
    </xf>
    <xf numFmtId="176" fontId="16" fillId="6" borderId="46" xfId="0" applyNumberFormat="1" applyFont="1" applyFill="1" applyBorder="1" applyAlignment="1">
      <alignment horizontal="center" vertical="center" shrinkToFit="1"/>
    </xf>
    <xf numFmtId="0" fontId="21" fillId="0" borderId="46" xfId="0" applyFont="1" applyBorder="1" applyAlignment="1">
      <alignment horizont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46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0" fontId="21" fillId="0" borderId="72" xfId="0" applyFont="1" applyBorder="1" applyAlignment="1">
      <alignment horizontal="center" shrinkToFit="1"/>
    </xf>
    <xf numFmtId="0" fontId="21" fillId="0" borderId="25" xfId="0" applyFont="1" applyBorder="1" applyAlignment="1">
      <alignment horizontal="center" shrinkToFit="1"/>
    </xf>
    <xf numFmtId="0" fontId="21" fillId="0" borderId="85" xfId="0" applyFont="1" applyBorder="1" applyAlignment="1">
      <alignment horizontal="center" vertical="center" shrinkToFit="1"/>
    </xf>
    <xf numFmtId="0" fontId="21" fillId="0" borderId="86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87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46" xfId="0" applyFont="1" applyBorder="1" applyAlignment="1">
      <alignment horizontal="center" vertical="center" shrinkToFit="1"/>
    </xf>
    <xf numFmtId="176" fontId="16" fillId="6" borderId="54" xfId="0" applyNumberFormat="1" applyFont="1" applyFill="1" applyBorder="1" applyAlignment="1">
      <alignment horizontal="center" vertical="center" shrinkToFit="1"/>
    </xf>
    <xf numFmtId="0" fontId="21" fillId="0" borderId="54" xfId="0" applyFont="1" applyBorder="1" applyAlignment="1">
      <alignment horizontal="center" shrinkToFit="1"/>
    </xf>
    <xf numFmtId="0" fontId="21" fillId="0" borderId="54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 shrinkToFit="1"/>
    </xf>
    <xf numFmtId="0" fontId="21" fillId="0" borderId="54" xfId="0" applyFont="1" applyBorder="1" applyAlignment="1">
      <alignment vertical="center"/>
    </xf>
    <xf numFmtId="0" fontId="19" fillId="0" borderId="54" xfId="0" applyFont="1" applyBorder="1" applyAlignment="1">
      <alignment vertical="center"/>
    </xf>
    <xf numFmtId="176" fontId="16" fillId="6" borderId="70" xfId="0" applyNumberFormat="1" applyFont="1" applyFill="1" applyBorder="1" applyAlignment="1">
      <alignment horizontal="center" vertical="center" shrinkToFit="1"/>
    </xf>
    <xf numFmtId="0" fontId="16" fillId="6" borderId="88" xfId="0" applyFont="1" applyFill="1" applyBorder="1" applyAlignment="1">
      <alignment horizontal="center" vertical="center" shrinkToFit="1"/>
    </xf>
    <xf numFmtId="0" fontId="16" fillId="0" borderId="89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176" fontId="16" fillId="6" borderId="90" xfId="0" applyNumberFormat="1" applyFont="1" applyFill="1" applyBorder="1" applyAlignment="1">
      <alignment horizontal="center" vertical="center" shrinkToFit="1"/>
    </xf>
    <xf numFmtId="0" fontId="16" fillId="6" borderId="91" xfId="0" applyFont="1" applyFill="1" applyBorder="1" applyAlignment="1">
      <alignment horizontal="center" vertical="center" shrinkToFit="1"/>
    </xf>
    <xf numFmtId="0" fontId="16" fillId="0" borderId="92" xfId="0" applyFont="1" applyBorder="1" applyAlignment="1">
      <alignment horizontal="center" vertical="center" shrinkToFit="1"/>
    </xf>
    <xf numFmtId="0" fontId="21" fillId="0" borderId="72" xfId="0" applyFont="1" applyBorder="1" applyAlignment="1">
      <alignment horizontal="center" vertical="center" shrinkToFit="1"/>
    </xf>
    <xf numFmtId="0" fontId="21" fillId="0" borderId="71" xfId="0" applyFont="1" applyBorder="1" applyAlignment="1">
      <alignment horizontal="center" vertical="center" shrinkToFit="1"/>
    </xf>
    <xf numFmtId="0" fontId="21" fillId="0" borderId="93" xfId="0" applyFont="1" applyBorder="1" applyAlignment="1">
      <alignment horizontal="center" vertical="center" shrinkToFit="1"/>
    </xf>
    <xf numFmtId="0" fontId="21" fillId="0" borderId="78" xfId="0" applyFont="1" applyBorder="1" applyAlignment="1">
      <alignment horizontal="center" vertical="center" shrinkToFit="1"/>
    </xf>
    <xf numFmtId="0" fontId="21" fillId="0" borderId="94" xfId="0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shrinkToFit="1"/>
    </xf>
    <xf numFmtId="0" fontId="21" fillId="0" borderId="96" xfId="0" applyFont="1" applyBorder="1" applyAlignment="1">
      <alignment horizontal="center" shrinkToFit="1"/>
    </xf>
    <xf numFmtId="0" fontId="21" fillId="0" borderId="97" xfId="0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 shrinkToFit="1"/>
    </xf>
    <xf numFmtId="0" fontId="21" fillId="0" borderId="96" xfId="0" applyFont="1" applyBorder="1" applyAlignment="1">
      <alignment horizontal="center" vertical="center" shrinkToFit="1"/>
    </xf>
    <xf numFmtId="0" fontId="21" fillId="0" borderId="98" xfId="0" applyFont="1" applyBorder="1" applyAlignment="1">
      <alignment horizontal="center" vertical="center" shrinkToFit="1"/>
    </xf>
    <xf numFmtId="0" fontId="21" fillId="0" borderId="99" xfId="0" applyFont="1" applyBorder="1" applyAlignment="1">
      <alignment vertical="center"/>
    </xf>
    <xf numFmtId="0" fontId="19" fillId="0" borderId="99" xfId="0" applyFont="1" applyBorder="1" applyAlignment="1">
      <alignment vertical="center"/>
    </xf>
    <xf numFmtId="0" fontId="16" fillId="6" borderId="46" xfId="0" applyFont="1" applyFill="1" applyBorder="1" applyAlignment="1">
      <alignment horizontal="center" vertical="center" wrapText="1" shrinkToFit="1"/>
    </xf>
    <xf numFmtId="0" fontId="16" fillId="6" borderId="60" xfId="0" applyFont="1" applyFill="1" applyBorder="1" applyAlignment="1">
      <alignment horizontal="center" vertical="center" wrapText="1" shrinkToFit="1"/>
    </xf>
    <xf numFmtId="0" fontId="40" fillId="0" borderId="46" xfId="0" applyFont="1" applyFill="1" applyBorder="1" applyAlignment="1">
      <alignment horizontal="center" vertical="center" shrinkToFit="1"/>
    </xf>
    <xf numFmtId="0" fontId="40" fillId="0" borderId="60" xfId="0" applyFont="1" applyFill="1" applyBorder="1" applyAlignment="1">
      <alignment horizontal="center" vertical="center" shrinkToFit="1"/>
    </xf>
    <xf numFmtId="0" fontId="40" fillId="0" borderId="54" xfId="0" applyFont="1" applyFill="1" applyBorder="1" applyAlignment="1">
      <alignment horizontal="center" vertical="center" shrinkToFit="1"/>
    </xf>
    <xf numFmtId="0" fontId="42" fillId="6" borderId="46" xfId="0" applyFont="1" applyFill="1" applyBorder="1" applyAlignment="1">
      <alignment horizontal="center" vertical="center" wrapText="1" shrinkToFit="1"/>
    </xf>
    <xf numFmtId="0" fontId="44" fillId="6" borderId="60" xfId="0" applyFont="1" applyFill="1" applyBorder="1" applyAlignment="1">
      <alignment horizontal="center" vertical="center" wrapText="1" shrinkToFit="1"/>
    </xf>
    <xf numFmtId="0" fontId="17" fillId="0" borderId="61" xfId="0" applyFont="1" applyBorder="1" applyAlignment="1">
      <alignment horizontal="center" vertical="center" shrinkToFit="1"/>
    </xf>
    <xf numFmtId="0" fontId="45" fillId="0" borderId="8" xfId="0" applyFont="1" applyFill="1" applyBorder="1" applyAlignment="1">
      <alignment vertical="center"/>
    </xf>
    <xf numFmtId="0" fontId="46" fillId="0" borderId="8" xfId="0" applyFont="1" applyFill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12" fillId="0" borderId="100" xfId="0" applyFont="1" applyBorder="1" applyAlignment="1">
      <alignment vertical="center"/>
    </xf>
    <xf numFmtId="0" fontId="12" fillId="0" borderId="101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102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0" fontId="4" fillId="0" borderId="104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105" xfId="0" applyFont="1" applyBorder="1" applyAlignment="1">
      <alignment vertical="center"/>
    </xf>
    <xf numFmtId="0" fontId="4" fillId="0" borderId="106" xfId="0" applyFont="1" applyBorder="1" applyAlignment="1">
      <alignment vertical="center"/>
    </xf>
    <xf numFmtId="0" fontId="24" fillId="0" borderId="60" xfId="0" applyFont="1" applyFill="1" applyBorder="1" applyAlignment="1">
      <alignment horizontal="center" vertical="center" shrinkToFit="1"/>
    </xf>
    <xf numFmtId="0" fontId="16" fillId="0" borderId="46" xfId="0" applyFont="1" applyFill="1" applyBorder="1" applyAlignment="1">
      <alignment horizontal="center" vertical="center" shrinkToFit="1"/>
    </xf>
    <xf numFmtId="0" fontId="44" fillId="7" borderId="46" xfId="0" applyFont="1" applyFill="1" applyBorder="1" applyAlignment="1">
      <alignment horizontal="center" vertical="center" shrinkToFit="1"/>
    </xf>
    <xf numFmtId="0" fontId="49" fillId="7" borderId="30" xfId="0" applyFont="1" applyFill="1" applyBorder="1" applyAlignment="1">
      <alignment horizontal="center" vertical="center" wrapText="1"/>
    </xf>
    <xf numFmtId="0" fontId="44" fillId="7" borderId="39" xfId="0" applyFont="1" applyFill="1" applyBorder="1" applyAlignment="1">
      <alignment horizontal="center" vertical="center" shrinkToFit="1"/>
    </xf>
    <xf numFmtId="0" fontId="44" fillId="7" borderId="43" xfId="0" applyFont="1" applyFill="1" applyBorder="1" applyAlignment="1">
      <alignment horizontal="center" vertical="center" shrinkToFit="1"/>
    </xf>
    <xf numFmtId="0" fontId="44" fillId="7" borderId="1" xfId="0" applyFont="1" applyFill="1" applyBorder="1" applyAlignment="1">
      <alignment horizontal="center" vertical="center" shrinkToFit="1"/>
    </xf>
    <xf numFmtId="0" fontId="44" fillId="7" borderId="99" xfId="0" applyFont="1" applyFill="1" applyBorder="1" applyAlignment="1">
      <alignment horizontal="center" vertical="center" shrinkToFit="1"/>
    </xf>
    <xf numFmtId="0" fontId="50" fillId="7" borderId="1" xfId="0" applyFont="1" applyFill="1" applyBorder="1" applyAlignment="1">
      <alignment horizontal="center" vertical="center"/>
    </xf>
    <xf numFmtId="0" fontId="50" fillId="7" borderId="0" xfId="0" applyFont="1" applyFill="1" applyAlignment="1">
      <alignment horizontal="center" vertical="center"/>
    </xf>
    <xf numFmtId="0" fontId="28" fillId="7" borderId="0" xfId="0" applyFont="1" applyFill="1" applyAlignment="1">
      <alignment vertical="center"/>
    </xf>
    <xf numFmtId="0" fontId="44" fillId="7" borderId="1" xfId="0" applyFont="1" applyFill="1" applyBorder="1" applyAlignment="1">
      <alignment horizontal="center" vertical="center" wrapText="1" shrinkToFit="1"/>
    </xf>
    <xf numFmtId="0" fontId="48" fillId="5" borderId="1" xfId="0" applyFont="1" applyFill="1" applyBorder="1" applyAlignment="1">
      <alignment horizontal="center" vertical="center"/>
    </xf>
    <xf numFmtId="0" fontId="44" fillId="7" borderId="54" xfId="0" applyFont="1" applyFill="1" applyBorder="1" applyAlignment="1">
      <alignment horizontal="center" vertical="center" wrapText="1" shrinkToFit="1"/>
    </xf>
    <xf numFmtId="0" fontId="44" fillId="7" borderId="46" xfId="0" applyFont="1" applyFill="1" applyBorder="1" applyAlignment="1">
      <alignment horizontal="center" vertical="center" wrapText="1" shrinkToFit="1"/>
    </xf>
    <xf numFmtId="0" fontId="44" fillId="7" borderId="84" xfId="0" applyFont="1" applyFill="1" applyBorder="1" applyAlignment="1">
      <alignment horizontal="center" vertical="center" wrapText="1" shrinkToFit="1"/>
    </xf>
    <xf numFmtId="0" fontId="44" fillId="8" borderId="1" xfId="0" applyFont="1" applyFill="1" applyBorder="1" applyAlignment="1">
      <alignment horizontal="center" vertical="center" wrapText="1" shrinkToFit="1"/>
    </xf>
    <xf numFmtId="0" fontId="39" fillId="0" borderId="56" xfId="0" applyFont="1" applyFill="1" applyBorder="1" applyAlignment="1">
      <alignment horizontal="center" vertical="center" wrapText="1" shrinkToFit="1"/>
    </xf>
    <xf numFmtId="0" fontId="16" fillId="0" borderId="88" xfId="0" applyFont="1" applyFill="1" applyBorder="1" applyAlignment="1">
      <alignment horizontal="center" vertical="center" wrapText="1" shrinkToFit="1"/>
    </xf>
    <xf numFmtId="0" fontId="16" fillId="0" borderId="88" xfId="0" applyFont="1" applyFill="1" applyBorder="1" applyAlignment="1">
      <alignment horizontal="center" vertical="center" shrinkToFit="1"/>
    </xf>
    <xf numFmtId="0" fontId="51" fillId="0" borderId="8" xfId="0" applyFont="1" applyBorder="1" applyAlignment="1">
      <alignment horizontal="left" vertical="center"/>
    </xf>
    <xf numFmtId="0" fontId="12" fillId="0" borderId="29" xfId="0" applyFont="1" applyFill="1" applyBorder="1" applyAlignment="1">
      <alignment vertical="center"/>
    </xf>
    <xf numFmtId="0" fontId="40" fillId="6" borderId="60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41" fillId="6" borderId="54" xfId="0" applyFont="1" applyFill="1" applyBorder="1" applyAlignment="1">
      <alignment horizontal="center" vertical="center" wrapText="1" shrinkToFit="1"/>
    </xf>
    <xf numFmtId="0" fontId="43" fillId="6" borderId="54" xfId="0" applyFont="1" applyFill="1" applyBorder="1" applyAlignment="1">
      <alignment horizontal="center" vertical="center" wrapText="1" shrinkToFit="1"/>
    </xf>
    <xf numFmtId="0" fontId="44" fillId="0" borderId="88" xfId="0" applyFont="1" applyFill="1" applyBorder="1" applyAlignment="1">
      <alignment horizontal="center" vertical="center" wrapText="1" shrinkToFit="1"/>
    </xf>
    <xf numFmtId="0" fontId="44" fillId="0" borderId="56" xfId="0" applyFont="1" applyFill="1" applyBorder="1" applyAlignment="1">
      <alignment horizontal="center" vertical="center" wrapText="1" shrinkToFit="1"/>
    </xf>
    <xf numFmtId="0" fontId="32" fillId="0" borderId="33" xfId="1" applyFont="1" applyBorder="1" applyAlignment="1">
      <alignment horizontal="center" vertical="center" shrinkToFit="1"/>
    </xf>
    <xf numFmtId="0" fontId="16" fillId="0" borderId="60" xfId="0" applyFont="1" applyFill="1" applyBorder="1" applyAlignment="1">
      <alignment horizontal="center" vertical="center" shrinkToFit="1"/>
    </xf>
    <xf numFmtId="0" fontId="16" fillId="0" borderId="91" xfId="0" applyFont="1" applyFill="1" applyBorder="1" applyAlignment="1">
      <alignment horizontal="center" vertical="center" shrinkToFit="1"/>
    </xf>
    <xf numFmtId="0" fontId="42" fillId="0" borderId="46" xfId="0" applyFont="1" applyFill="1" applyBorder="1" applyAlignment="1">
      <alignment horizontal="center" vertical="center" wrapText="1" shrinkToFit="1"/>
    </xf>
    <xf numFmtId="0" fontId="16" fillId="0" borderId="46" xfId="0" applyFont="1" applyFill="1" applyBorder="1" applyAlignment="1">
      <alignment horizontal="center" vertical="center" wrapText="1" shrinkToFit="1"/>
    </xf>
    <xf numFmtId="0" fontId="41" fillId="0" borderId="46" xfId="0" applyFont="1" applyFill="1" applyBorder="1" applyAlignment="1">
      <alignment horizontal="center" vertical="center" wrapText="1" shrinkToFit="1"/>
    </xf>
    <xf numFmtId="0" fontId="16" fillId="0" borderId="60" xfId="0" applyFont="1" applyFill="1" applyBorder="1" applyAlignment="1">
      <alignment horizontal="center" vertical="center" wrapText="1" shrinkToFit="1"/>
    </xf>
    <xf numFmtId="0" fontId="24" fillId="0" borderId="54" xfId="0" applyFont="1" applyFill="1" applyBorder="1" applyAlignment="1">
      <alignment horizontal="center" vertical="center" wrapText="1" shrinkToFit="1"/>
    </xf>
    <xf numFmtId="0" fontId="24" fillId="0" borderId="54" xfId="0" applyFont="1" applyFill="1" applyBorder="1" applyAlignment="1">
      <alignment horizontal="center" vertical="center" shrinkToFit="1"/>
    </xf>
    <xf numFmtId="0" fontId="52" fillId="0" borderId="60" xfId="0" applyFont="1" applyFill="1" applyBorder="1" applyAlignment="1">
      <alignment horizontal="center" vertical="center" wrapText="1" shrinkToFit="1"/>
    </xf>
    <xf numFmtId="0" fontId="24" fillId="0" borderId="46" xfId="0" applyFont="1" applyFill="1" applyBorder="1" applyAlignment="1">
      <alignment horizontal="center" vertical="center" shrinkToFit="1"/>
    </xf>
    <xf numFmtId="0" fontId="24" fillId="0" borderId="91" xfId="0" applyFont="1" applyFill="1" applyBorder="1" applyAlignment="1">
      <alignment horizontal="center" vertical="center" shrinkToFit="1"/>
    </xf>
    <xf numFmtId="0" fontId="16" fillId="0" borderId="107" xfId="0" applyFont="1" applyFill="1" applyBorder="1" applyAlignment="1">
      <alignment horizontal="center" vertical="center" shrinkToFit="1"/>
    </xf>
    <xf numFmtId="0" fontId="43" fillId="0" borderId="46" xfId="0" applyFont="1" applyFill="1" applyBorder="1" applyAlignment="1">
      <alignment horizontal="center" vertical="center" wrapText="1" shrinkToFit="1"/>
    </xf>
    <xf numFmtId="0" fontId="42" fillId="0" borderId="46" xfId="0" applyFont="1" applyFill="1" applyBorder="1" applyAlignment="1">
      <alignment horizontal="center" vertical="center" shrinkToFit="1"/>
    </xf>
    <xf numFmtId="0" fontId="41" fillId="0" borderId="88" xfId="0" applyFont="1" applyFill="1" applyBorder="1" applyAlignment="1">
      <alignment horizontal="center" vertical="center" wrapText="1" shrinkToFit="1"/>
    </xf>
    <xf numFmtId="0" fontId="4" fillId="0" borderId="36" xfId="0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0" fontId="44" fillId="0" borderId="60" xfId="0" applyFont="1" applyFill="1" applyBorder="1" applyAlignment="1">
      <alignment horizontal="center" vertical="center" wrapText="1" shrinkToFit="1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8" fillId="4" borderId="9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7" fillId="0" borderId="48" xfId="1" applyFont="1" applyBorder="1" applyAlignment="1">
      <alignment horizontal="center" vertical="center"/>
    </xf>
    <xf numFmtId="0" fontId="27" fillId="0" borderId="49" xfId="1" applyFont="1" applyBorder="1" applyAlignment="1">
      <alignment horizontal="center" vertical="center"/>
    </xf>
    <xf numFmtId="0" fontId="27" fillId="0" borderId="50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CCFF"/>
      <color rgb="FF0000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998"/>
  <sheetViews>
    <sheetView view="pageBreakPreview" zoomScale="40" zoomScaleNormal="100" zoomScaleSheetLayoutView="40" workbookViewId="0">
      <selection activeCell="C5" sqref="C5"/>
    </sheetView>
  </sheetViews>
  <sheetFormatPr defaultColWidth="11.23046875" defaultRowHeight="80.150000000000006" customHeight="1"/>
  <cols>
    <col min="1" max="1" width="12.23046875" style="68" customWidth="1"/>
    <col min="2" max="2" width="8.53515625" style="68" customWidth="1"/>
    <col min="3" max="3" width="34" style="68" customWidth="1"/>
    <col min="4" max="4" width="47.23046875" style="68" customWidth="1"/>
    <col min="5" max="5" width="35.765625" style="68" customWidth="1"/>
    <col min="6" max="6" width="36.23046875" style="68" customWidth="1"/>
    <col min="7" max="7" width="30.07421875" style="68" customWidth="1"/>
    <col min="8" max="8" width="27" style="68" customWidth="1"/>
    <col min="9" max="9" width="102.69140625" style="329" bestFit="1" customWidth="1"/>
    <col min="10" max="10" width="8.53515625" style="68" customWidth="1"/>
    <col min="11" max="12" width="3.23046875" style="68" customWidth="1"/>
    <col min="13" max="13" width="5.07421875" style="68" customWidth="1"/>
    <col min="14" max="16" width="3.23046875" style="68" customWidth="1"/>
    <col min="17" max="17" width="27.53515625" style="68" customWidth="1"/>
    <col min="18" max="18" width="8.07421875" style="68" customWidth="1"/>
    <col min="19" max="30" width="5.4609375" style="68" customWidth="1"/>
    <col min="31" max="16384" width="11.23046875" style="68"/>
  </cols>
  <sheetData>
    <row r="1" spans="1:30" ht="80.150000000000006" customHeight="1" thickBot="1">
      <c r="A1" s="366" t="s">
        <v>527</v>
      </c>
      <c r="B1" s="367"/>
      <c r="C1" s="367"/>
      <c r="D1" s="367"/>
      <c r="E1" s="367"/>
      <c r="F1" s="367"/>
      <c r="G1" s="367"/>
      <c r="H1" s="368"/>
      <c r="I1" s="331"/>
      <c r="J1" s="67"/>
      <c r="R1" s="69" t="s">
        <v>0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ht="80.150000000000006" customHeight="1" thickBot="1">
      <c r="A2" s="61" t="s">
        <v>1</v>
      </c>
      <c r="B2" s="62" t="s">
        <v>2</v>
      </c>
      <c r="C2" s="63" t="s">
        <v>3</v>
      </c>
      <c r="D2" s="64" t="s">
        <v>4</v>
      </c>
      <c r="E2" s="306" t="s">
        <v>5</v>
      </c>
      <c r="F2" s="64" t="s">
        <v>6</v>
      </c>
      <c r="G2" s="65" t="s">
        <v>282</v>
      </c>
      <c r="H2" s="66" t="s">
        <v>8</v>
      </c>
      <c r="I2" s="322"/>
      <c r="J2" s="71" t="s">
        <v>9</v>
      </c>
      <c r="K2" s="72" t="s">
        <v>10</v>
      </c>
      <c r="L2" s="72" t="s">
        <v>11</v>
      </c>
      <c r="M2" s="72" t="s">
        <v>12</v>
      </c>
      <c r="N2" s="72" t="s">
        <v>13</v>
      </c>
      <c r="O2" s="74" t="s">
        <v>14</v>
      </c>
      <c r="P2" s="74" t="s">
        <v>15</v>
      </c>
      <c r="Q2" s="73" t="s">
        <v>16</v>
      </c>
      <c r="R2" s="69" t="s">
        <v>17</v>
      </c>
      <c r="S2" s="75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3" spans="1:30" s="85" customFormat="1" ht="80.150000000000006" customHeight="1">
      <c r="A3" s="237">
        <v>45047</v>
      </c>
      <c r="B3" s="233" t="s">
        <v>110</v>
      </c>
      <c r="C3" s="233" t="s">
        <v>272</v>
      </c>
      <c r="D3" s="336" t="s">
        <v>400</v>
      </c>
      <c r="E3" s="356" t="s">
        <v>417</v>
      </c>
      <c r="F3" s="233" t="s">
        <v>251</v>
      </c>
      <c r="G3" s="234" t="s">
        <v>283</v>
      </c>
      <c r="H3" s="118" t="s">
        <v>301</v>
      </c>
      <c r="I3" s="323"/>
      <c r="J3" s="112"/>
      <c r="K3" s="77"/>
      <c r="L3" s="77"/>
      <c r="M3" s="77"/>
      <c r="N3" s="77"/>
      <c r="O3" s="77"/>
      <c r="P3" s="77"/>
      <c r="Q3" s="78">
        <f t="shared" ref="Q3:Q10" si="0">J3*70+K3*75+L3*25+M3*45+N3*25</f>
        <v>0</v>
      </c>
      <c r="R3" s="79" t="s">
        <v>20</v>
      </c>
      <c r="S3" s="80" t="s">
        <v>21</v>
      </c>
      <c r="T3" s="80" t="s">
        <v>22</v>
      </c>
      <c r="U3" s="80" t="s">
        <v>18</v>
      </c>
      <c r="V3" s="81" t="s">
        <v>23</v>
      </c>
      <c r="W3" s="82"/>
      <c r="X3" s="83"/>
      <c r="Y3" s="76"/>
      <c r="Z3" s="83"/>
      <c r="AA3" s="78"/>
      <c r="AB3" s="84"/>
      <c r="AC3" s="84"/>
      <c r="AD3" s="84"/>
    </row>
    <row r="4" spans="1:30" s="94" customFormat="1" ht="80.150000000000006" customHeight="1">
      <c r="A4" s="238">
        <v>45048</v>
      </c>
      <c r="B4" s="235" t="s">
        <v>104</v>
      </c>
      <c r="C4" s="235" t="s">
        <v>261</v>
      </c>
      <c r="D4" s="351" t="s">
        <v>588</v>
      </c>
      <c r="E4" s="301" t="s">
        <v>472</v>
      </c>
      <c r="F4" s="320" t="s">
        <v>252</v>
      </c>
      <c r="G4" s="320" t="s">
        <v>292</v>
      </c>
      <c r="H4" s="119" t="s">
        <v>300</v>
      </c>
      <c r="I4" s="324"/>
      <c r="J4" s="113"/>
      <c r="K4" s="88"/>
      <c r="L4" s="88"/>
      <c r="M4" s="88"/>
      <c r="N4" s="88"/>
      <c r="O4" s="88"/>
      <c r="P4" s="88"/>
      <c r="Q4" s="89">
        <f t="shared" si="0"/>
        <v>0</v>
      </c>
      <c r="R4" s="90" t="s">
        <v>20</v>
      </c>
      <c r="S4" s="91" t="s">
        <v>21</v>
      </c>
      <c r="T4" s="91" t="s">
        <v>22</v>
      </c>
      <c r="U4" s="91" t="s">
        <v>18</v>
      </c>
      <c r="V4" s="92" t="s">
        <v>23</v>
      </c>
      <c r="W4" s="90"/>
      <c r="X4" s="91"/>
      <c r="Y4" s="91"/>
      <c r="Z4" s="91"/>
      <c r="AA4" s="89"/>
      <c r="AB4" s="93"/>
      <c r="AC4" s="93"/>
      <c r="AD4" s="93"/>
    </row>
    <row r="5" spans="1:30" s="262" customFormat="1" ht="80.150000000000006" customHeight="1">
      <c r="A5" s="258">
        <v>45049</v>
      </c>
      <c r="B5" s="235" t="s">
        <v>105</v>
      </c>
      <c r="C5" s="235" t="s">
        <v>268</v>
      </c>
      <c r="D5" s="351" t="s">
        <v>278</v>
      </c>
      <c r="E5" s="352" t="s">
        <v>470</v>
      </c>
      <c r="F5" s="320" t="s">
        <v>253</v>
      </c>
      <c r="G5" s="348" t="s">
        <v>285</v>
      </c>
      <c r="H5" s="116" t="s">
        <v>300</v>
      </c>
      <c r="I5" s="321"/>
      <c r="J5" s="259"/>
      <c r="K5" s="259"/>
      <c r="L5" s="259"/>
      <c r="M5" s="259"/>
      <c r="N5" s="259"/>
      <c r="O5" s="259"/>
      <c r="P5" s="259"/>
      <c r="Q5" s="260">
        <f t="shared" si="0"/>
        <v>0</v>
      </c>
      <c r="R5" s="260" t="s">
        <v>20</v>
      </c>
      <c r="S5" s="260" t="s">
        <v>21</v>
      </c>
      <c r="T5" s="260" t="s">
        <v>22</v>
      </c>
      <c r="U5" s="260" t="s">
        <v>18</v>
      </c>
      <c r="V5" s="260" t="s">
        <v>23</v>
      </c>
      <c r="W5" s="260"/>
      <c r="X5" s="260"/>
      <c r="Y5" s="260"/>
      <c r="Z5" s="260"/>
      <c r="AA5" s="260"/>
      <c r="AB5" s="261"/>
      <c r="AC5" s="261"/>
      <c r="AD5" s="261"/>
    </row>
    <row r="6" spans="1:30" s="67" customFormat="1" ht="127" customHeight="1">
      <c r="A6" s="241">
        <v>45050</v>
      </c>
      <c r="B6" s="240" t="s">
        <v>106</v>
      </c>
      <c r="C6" s="300" t="s">
        <v>614</v>
      </c>
      <c r="D6" s="353" t="s">
        <v>585</v>
      </c>
      <c r="E6" s="348" t="s">
        <v>449</v>
      </c>
      <c r="F6" s="348" t="s">
        <v>254</v>
      </c>
      <c r="G6" s="338" t="s">
        <v>587</v>
      </c>
      <c r="H6" s="242" t="s">
        <v>300</v>
      </c>
      <c r="I6" s="330"/>
      <c r="J6" s="114"/>
      <c r="K6" s="95"/>
      <c r="L6" s="95"/>
      <c r="M6" s="95"/>
      <c r="N6" s="95"/>
      <c r="O6" s="95"/>
      <c r="P6" s="95"/>
      <c r="Q6" s="96">
        <f t="shared" si="0"/>
        <v>0</v>
      </c>
      <c r="R6" s="97" t="s">
        <v>20</v>
      </c>
      <c r="S6" s="98" t="s">
        <v>21</v>
      </c>
      <c r="T6" s="98" t="s">
        <v>22</v>
      </c>
      <c r="U6" s="98" t="s">
        <v>18</v>
      </c>
      <c r="V6" s="87" t="s">
        <v>23</v>
      </c>
      <c r="W6" s="97"/>
      <c r="X6" s="98"/>
      <c r="Y6" s="98"/>
      <c r="Z6" s="98"/>
      <c r="AA6" s="96"/>
      <c r="AB6" s="99"/>
      <c r="AC6" s="99"/>
      <c r="AD6" s="99"/>
    </row>
    <row r="7" spans="1:30" s="257" customFormat="1" ht="80.150000000000006" customHeight="1" thickBot="1">
      <c r="A7" s="239">
        <v>45051</v>
      </c>
      <c r="B7" s="236" t="s">
        <v>107</v>
      </c>
      <c r="C7" s="236" t="s">
        <v>274</v>
      </c>
      <c r="D7" s="354" t="s">
        <v>404</v>
      </c>
      <c r="E7" s="342" t="s">
        <v>478</v>
      </c>
      <c r="F7" s="342" t="s">
        <v>255</v>
      </c>
      <c r="G7" s="355" t="s">
        <v>280</v>
      </c>
      <c r="H7" s="120" t="s">
        <v>300</v>
      </c>
      <c r="I7" s="334"/>
      <c r="J7" s="249"/>
      <c r="K7" s="250"/>
      <c r="L7" s="250"/>
      <c r="M7" s="250"/>
      <c r="N7" s="250"/>
      <c r="O7" s="250"/>
      <c r="P7" s="250"/>
      <c r="Q7" s="251">
        <f t="shared" si="0"/>
        <v>0</v>
      </c>
      <c r="R7" s="252" t="s">
        <v>24</v>
      </c>
      <c r="S7" s="253" t="s">
        <v>25</v>
      </c>
      <c r="T7" s="253" t="s">
        <v>26</v>
      </c>
      <c r="U7" s="253" t="s">
        <v>18</v>
      </c>
      <c r="V7" s="254" t="s">
        <v>27</v>
      </c>
      <c r="W7" s="252"/>
      <c r="X7" s="253"/>
      <c r="Y7" s="253"/>
      <c r="Z7" s="253"/>
      <c r="AA7" s="255"/>
      <c r="AB7" s="256"/>
      <c r="AC7" s="256"/>
      <c r="AD7" s="256"/>
    </row>
    <row r="8" spans="1:30" s="67" customFormat="1" ht="129" customHeight="1" thickBot="1">
      <c r="A8" s="241">
        <v>45054</v>
      </c>
      <c r="B8" s="240" t="s">
        <v>110</v>
      </c>
      <c r="C8" s="240" t="s">
        <v>267</v>
      </c>
      <c r="D8" s="349" t="s">
        <v>284</v>
      </c>
      <c r="E8" s="356" t="s">
        <v>477</v>
      </c>
      <c r="F8" s="348" t="s">
        <v>256</v>
      </c>
      <c r="G8" s="348" t="s">
        <v>401</v>
      </c>
      <c r="H8" s="242" t="s">
        <v>302</v>
      </c>
      <c r="I8" s="335"/>
      <c r="J8" s="243"/>
      <c r="K8" s="244"/>
      <c r="L8" s="244"/>
      <c r="M8" s="244"/>
      <c r="N8" s="244"/>
      <c r="O8" s="244"/>
      <c r="P8" s="244"/>
      <c r="Q8" s="245">
        <f t="shared" si="0"/>
        <v>0</v>
      </c>
      <c r="R8" s="246" t="s">
        <v>29</v>
      </c>
      <c r="S8" s="247" t="s">
        <v>30</v>
      </c>
      <c r="T8" s="247" t="s">
        <v>31</v>
      </c>
      <c r="U8" s="247" t="s">
        <v>18</v>
      </c>
      <c r="V8" s="248" t="s">
        <v>32</v>
      </c>
      <c r="W8" s="98" t="s">
        <v>33</v>
      </c>
      <c r="X8" s="98" t="s">
        <v>34</v>
      </c>
      <c r="Y8" s="98" t="s">
        <v>18</v>
      </c>
      <c r="Z8" s="96" t="s">
        <v>35</v>
      </c>
      <c r="AA8" s="87"/>
      <c r="AB8" s="99"/>
      <c r="AC8" s="99"/>
      <c r="AD8" s="99"/>
    </row>
    <row r="9" spans="1:30" s="67" customFormat="1" ht="80.150000000000006" customHeight="1">
      <c r="A9" s="279">
        <v>45055</v>
      </c>
      <c r="B9" s="280" t="s">
        <v>104</v>
      </c>
      <c r="C9" s="280" t="s">
        <v>262</v>
      </c>
      <c r="D9" s="337" t="s">
        <v>286</v>
      </c>
      <c r="E9" s="349" t="s">
        <v>289</v>
      </c>
      <c r="F9" s="338" t="s">
        <v>251</v>
      </c>
      <c r="G9" s="301" t="s">
        <v>484</v>
      </c>
      <c r="H9" s="281" t="s">
        <v>301</v>
      </c>
      <c r="I9" s="325"/>
      <c r="J9" s="263"/>
      <c r="K9" s="264"/>
      <c r="L9" s="264"/>
      <c r="M9" s="264"/>
      <c r="N9" s="264"/>
      <c r="O9" s="264"/>
      <c r="P9" s="264"/>
      <c r="Q9" s="265">
        <f t="shared" si="0"/>
        <v>0</v>
      </c>
      <c r="R9" s="269" t="s">
        <v>37</v>
      </c>
      <c r="S9" s="270" t="s">
        <v>38</v>
      </c>
      <c r="T9" s="270" t="s">
        <v>39</v>
      </c>
      <c r="U9" s="270" t="s">
        <v>18</v>
      </c>
      <c r="V9" s="282" t="s">
        <v>40</v>
      </c>
      <c r="W9" s="266"/>
      <c r="X9" s="267"/>
      <c r="Y9" s="267"/>
      <c r="Z9" s="86"/>
      <c r="AA9" s="268"/>
      <c r="AB9" s="99"/>
      <c r="AC9" s="99"/>
      <c r="AD9" s="99"/>
    </row>
    <row r="10" spans="1:30" s="262" customFormat="1" ht="80.150000000000006" customHeight="1">
      <c r="A10" s="258">
        <v>45056</v>
      </c>
      <c r="B10" s="235" t="s">
        <v>105</v>
      </c>
      <c r="C10" s="320" t="s">
        <v>271</v>
      </c>
      <c r="D10" s="320" t="s">
        <v>528</v>
      </c>
      <c r="E10" s="350" t="s">
        <v>594</v>
      </c>
      <c r="F10" s="320" t="s">
        <v>253</v>
      </c>
      <c r="G10" s="357" t="s">
        <v>481</v>
      </c>
      <c r="H10" s="116" t="s">
        <v>300</v>
      </c>
      <c r="I10" s="321"/>
      <c r="J10" s="259"/>
      <c r="K10" s="259"/>
      <c r="L10" s="259"/>
      <c r="M10" s="259"/>
      <c r="N10" s="259"/>
      <c r="O10" s="259"/>
      <c r="P10" s="259"/>
      <c r="Q10" s="260">
        <f t="shared" si="0"/>
        <v>0</v>
      </c>
      <c r="R10" s="260" t="s">
        <v>41</v>
      </c>
      <c r="S10" s="260" t="s">
        <v>42</v>
      </c>
      <c r="T10" s="260" t="s">
        <v>43</v>
      </c>
      <c r="U10" s="260" t="s">
        <v>18</v>
      </c>
      <c r="V10" s="260" t="s">
        <v>44</v>
      </c>
      <c r="W10" s="260"/>
      <c r="X10" s="260" t="s">
        <v>45</v>
      </c>
      <c r="Y10" s="260"/>
      <c r="Z10" s="260"/>
      <c r="AA10" s="260"/>
      <c r="AB10" s="261"/>
      <c r="AC10" s="261"/>
      <c r="AD10" s="261"/>
    </row>
    <row r="11" spans="1:30" s="67" customFormat="1" ht="80.150000000000006" customHeight="1">
      <c r="A11" s="283">
        <v>45057</v>
      </c>
      <c r="B11" s="284" t="s">
        <v>106</v>
      </c>
      <c r="C11" s="284" t="s">
        <v>274</v>
      </c>
      <c r="D11" s="348" t="s">
        <v>416</v>
      </c>
      <c r="E11" s="356" t="s">
        <v>479</v>
      </c>
      <c r="F11" s="349" t="s">
        <v>257</v>
      </c>
      <c r="G11" s="358" t="s">
        <v>441</v>
      </c>
      <c r="H11" s="285" t="s">
        <v>300</v>
      </c>
      <c r="I11" s="325"/>
      <c r="J11" s="263"/>
      <c r="K11" s="264"/>
      <c r="L11" s="264"/>
      <c r="M11" s="264"/>
      <c r="N11" s="264"/>
      <c r="O11" s="264"/>
      <c r="P11" s="264"/>
      <c r="Q11" s="265"/>
      <c r="R11" s="286"/>
      <c r="S11" s="86"/>
      <c r="T11" s="86"/>
      <c r="U11" s="86"/>
      <c r="V11" s="287"/>
      <c r="W11" s="286"/>
      <c r="X11" s="86"/>
      <c r="Y11" s="86"/>
      <c r="Z11" s="86"/>
      <c r="AA11" s="287"/>
      <c r="AB11" s="99"/>
      <c r="AC11" s="99"/>
      <c r="AD11" s="99"/>
    </row>
    <row r="12" spans="1:30" s="278" customFormat="1" ht="104.25" customHeight="1" thickBot="1">
      <c r="A12" s="273">
        <v>45058</v>
      </c>
      <c r="B12" s="236" t="s">
        <v>107</v>
      </c>
      <c r="C12" s="343" t="s">
        <v>469</v>
      </c>
      <c r="D12" s="342" t="s">
        <v>606</v>
      </c>
      <c r="E12" s="303" t="s">
        <v>288</v>
      </c>
      <c r="F12" s="342" t="s">
        <v>253</v>
      </c>
      <c r="G12" s="342" t="s">
        <v>482</v>
      </c>
      <c r="H12" s="117" t="s">
        <v>300</v>
      </c>
      <c r="I12" s="332"/>
      <c r="J12" s="274"/>
      <c r="K12" s="274"/>
      <c r="L12" s="274"/>
      <c r="M12" s="274"/>
      <c r="N12" s="274"/>
      <c r="O12" s="274"/>
      <c r="P12" s="274"/>
      <c r="Q12" s="275"/>
      <c r="R12" s="275"/>
      <c r="S12" s="275"/>
      <c r="T12" s="275"/>
      <c r="U12" s="275"/>
      <c r="V12" s="275"/>
      <c r="W12" s="275"/>
      <c r="X12" s="276"/>
      <c r="Y12" s="275"/>
      <c r="Z12" s="275"/>
      <c r="AA12" s="275"/>
      <c r="AB12" s="277"/>
      <c r="AC12" s="277"/>
      <c r="AD12" s="277" t="s">
        <v>46</v>
      </c>
    </row>
    <row r="13" spans="1:30" s="67" customFormat="1" ht="79.5" customHeight="1">
      <c r="A13" s="241">
        <v>45061</v>
      </c>
      <c r="B13" s="240" t="s">
        <v>110</v>
      </c>
      <c r="C13" s="240" t="s">
        <v>275</v>
      </c>
      <c r="D13" s="348" t="s">
        <v>473</v>
      </c>
      <c r="E13" s="302" t="s">
        <v>287</v>
      </c>
      <c r="F13" s="348" t="s">
        <v>258</v>
      </c>
      <c r="G13" s="348" t="s">
        <v>440</v>
      </c>
      <c r="H13" s="242" t="s">
        <v>300</v>
      </c>
      <c r="I13" s="325"/>
      <c r="J13" s="114"/>
      <c r="K13" s="95"/>
      <c r="L13" s="95"/>
      <c r="M13" s="95"/>
      <c r="N13" s="95"/>
      <c r="O13" s="95"/>
      <c r="P13" s="95"/>
      <c r="Q13" s="96"/>
      <c r="R13" s="97"/>
      <c r="S13" s="98"/>
      <c r="T13" s="98"/>
      <c r="U13" s="98"/>
      <c r="V13" s="87"/>
      <c r="W13" s="97"/>
      <c r="X13" s="271"/>
      <c r="Y13" s="98"/>
      <c r="Z13" s="98"/>
      <c r="AA13" s="87"/>
      <c r="AB13" s="99"/>
      <c r="AC13" s="99"/>
      <c r="AD13" s="99" t="s">
        <v>47</v>
      </c>
    </row>
    <row r="14" spans="1:30" s="67" customFormat="1" ht="133" customHeight="1">
      <c r="A14" s="279">
        <v>45062</v>
      </c>
      <c r="B14" s="280" t="s">
        <v>104</v>
      </c>
      <c r="C14" s="362" t="s">
        <v>581</v>
      </c>
      <c r="D14" s="320" t="s">
        <v>297</v>
      </c>
      <c r="E14" s="320" t="s">
        <v>412</v>
      </c>
      <c r="F14" s="338" t="s">
        <v>259</v>
      </c>
      <c r="G14" s="338" t="s">
        <v>279</v>
      </c>
      <c r="H14" s="281" t="s">
        <v>300</v>
      </c>
      <c r="I14" s="330"/>
      <c r="J14" s="263"/>
      <c r="K14" s="264"/>
      <c r="L14" s="264"/>
      <c r="M14" s="264"/>
      <c r="N14" s="264"/>
      <c r="O14" s="264"/>
      <c r="P14" s="264"/>
      <c r="Q14" s="265"/>
      <c r="R14" s="266"/>
      <c r="S14" s="267"/>
      <c r="T14" s="267"/>
      <c r="U14" s="267"/>
      <c r="V14" s="268"/>
      <c r="W14" s="266"/>
      <c r="X14" s="267"/>
      <c r="Y14" s="267"/>
      <c r="Z14" s="86"/>
      <c r="AA14" s="268"/>
      <c r="AB14" s="99"/>
      <c r="AC14" s="99"/>
      <c r="AD14" s="99" t="s">
        <v>48</v>
      </c>
    </row>
    <row r="15" spans="1:30" s="262" customFormat="1" ht="80.150000000000006" customHeight="1">
      <c r="A15" s="258">
        <v>45063</v>
      </c>
      <c r="B15" s="235" t="s">
        <v>105</v>
      </c>
      <c r="C15" s="235" t="s">
        <v>269</v>
      </c>
      <c r="D15" s="353" t="s">
        <v>402</v>
      </c>
      <c r="E15" s="352" t="s">
        <v>403</v>
      </c>
      <c r="F15" s="320" t="s">
        <v>253</v>
      </c>
      <c r="G15" s="357" t="s">
        <v>476</v>
      </c>
      <c r="H15" s="116" t="s">
        <v>300</v>
      </c>
      <c r="I15" s="333"/>
      <c r="J15" s="259"/>
      <c r="K15" s="259"/>
      <c r="L15" s="259"/>
      <c r="M15" s="259"/>
      <c r="N15" s="259"/>
      <c r="O15" s="259"/>
      <c r="P15" s="259"/>
      <c r="Q15" s="260"/>
      <c r="R15" s="260"/>
      <c r="S15" s="260"/>
      <c r="T15" s="260"/>
      <c r="U15" s="260"/>
      <c r="V15" s="260"/>
      <c r="W15" s="260"/>
      <c r="X15" s="260"/>
      <c r="Y15" s="272"/>
      <c r="Z15" s="260"/>
      <c r="AA15" s="260"/>
      <c r="AB15" s="261"/>
      <c r="AC15" s="261"/>
      <c r="AD15" s="260" t="s">
        <v>49</v>
      </c>
    </row>
    <row r="16" spans="1:30" s="67" customFormat="1" ht="80.150000000000006" customHeight="1" thickBot="1">
      <c r="A16" s="241">
        <v>45064</v>
      </c>
      <c r="B16" s="240" t="s">
        <v>106</v>
      </c>
      <c r="C16" s="240" t="s">
        <v>271</v>
      </c>
      <c r="D16" s="348" t="s">
        <v>575</v>
      </c>
      <c r="E16" s="353" t="s">
        <v>489</v>
      </c>
      <c r="F16" s="348" t="s">
        <v>260</v>
      </c>
      <c r="G16" s="301" t="s">
        <v>529</v>
      </c>
      <c r="H16" s="242" t="s">
        <v>303</v>
      </c>
      <c r="I16" s="325"/>
      <c r="J16" s="114"/>
      <c r="K16" s="95"/>
      <c r="L16" s="95"/>
      <c r="M16" s="95"/>
      <c r="N16" s="95"/>
      <c r="O16" s="95"/>
      <c r="P16" s="95"/>
      <c r="Q16" s="96"/>
      <c r="R16" s="97"/>
      <c r="S16" s="98"/>
      <c r="T16" s="98"/>
      <c r="U16" s="98"/>
      <c r="V16" s="87"/>
      <c r="W16" s="97"/>
      <c r="X16" s="98"/>
      <c r="Y16" s="98"/>
      <c r="Z16" s="98"/>
      <c r="AA16" s="87"/>
      <c r="AB16" s="99"/>
      <c r="AC16" s="99"/>
      <c r="AD16" s="99" t="s">
        <v>50</v>
      </c>
    </row>
    <row r="17" spans="1:30" s="257" customFormat="1" ht="80.150000000000006" customHeight="1" thickBot="1">
      <c r="A17" s="239">
        <v>45065</v>
      </c>
      <c r="B17" s="236" t="s">
        <v>107</v>
      </c>
      <c r="C17" s="236" t="s">
        <v>270</v>
      </c>
      <c r="D17" s="342" t="s">
        <v>589</v>
      </c>
      <c r="E17" s="359" t="s">
        <v>411</v>
      </c>
      <c r="F17" s="342" t="s">
        <v>253</v>
      </c>
      <c r="G17" s="355" t="s">
        <v>299</v>
      </c>
      <c r="H17" s="120" t="s">
        <v>300</v>
      </c>
      <c r="I17" s="334"/>
      <c r="J17" s="249"/>
      <c r="K17" s="250"/>
      <c r="L17" s="250"/>
      <c r="M17" s="250"/>
      <c r="N17" s="250"/>
      <c r="O17" s="250"/>
      <c r="P17" s="250"/>
      <c r="Q17" s="251"/>
      <c r="R17" s="252"/>
      <c r="S17" s="253"/>
      <c r="T17" s="253"/>
      <c r="U17" s="253"/>
      <c r="V17" s="254"/>
      <c r="W17" s="288" t="s">
        <v>41</v>
      </c>
      <c r="X17" s="289" t="s">
        <v>51</v>
      </c>
      <c r="Y17" s="289" t="s">
        <v>52</v>
      </c>
      <c r="Z17" s="289" t="s">
        <v>18</v>
      </c>
      <c r="AA17" s="251" t="s">
        <v>53</v>
      </c>
      <c r="AB17" s="290" t="s">
        <v>36</v>
      </c>
      <c r="AC17" s="256"/>
      <c r="AD17" s="256" t="s">
        <v>54</v>
      </c>
    </row>
    <row r="18" spans="1:30" s="67" customFormat="1" ht="98.25" customHeight="1">
      <c r="A18" s="241">
        <v>45068</v>
      </c>
      <c r="B18" s="240" t="s">
        <v>110</v>
      </c>
      <c r="C18" s="305" t="s">
        <v>591</v>
      </c>
      <c r="D18" s="348" t="s">
        <v>276</v>
      </c>
      <c r="E18" s="302" t="s">
        <v>480</v>
      </c>
      <c r="F18" s="348" t="s">
        <v>256</v>
      </c>
      <c r="G18" s="319" t="s">
        <v>290</v>
      </c>
      <c r="H18" s="242" t="s">
        <v>300</v>
      </c>
      <c r="I18" s="330"/>
      <c r="J18" s="114"/>
      <c r="K18" s="95"/>
      <c r="L18" s="95"/>
      <c r="M18" s="95"/>
      <c r="N18" s="95"/>
      <c r="O18" s="95"/>
      <c r="P18" s="95"/>
      <c r="Q18" s="96"/>
      <c r="R18" s="97"/>
      <c r="S18" s="98"/>
      <c r="T18" s="98"/>
      <c r="U18" s="98"/>
      <c r="V18" s="87"/>
      <c r="W18" s="97"/>
      <c r="X18" s="98"/>
      <c r="Y18" s="98"/>
      <c r="Z18" s="98"/>
      <c r="AA18" s="87"/>
      <c r="AB18" s="99"/>
      <c r="AC18" s="99"/>
      <c r="AD18" s="99" t="s">
        <v>55</v>
      </c>
    </row>
    <row r="19" spans="1:30" ht="80.150000000000006" customHeight="1">
      <c r="A19" s="238">
        <v>45069</v>
      </c>
      <c r="B19" s="235" t="s">
        <v>104</v>
      </c>
      <c r="C19" s="235" t="s">
        <v>262</v>
      </c>
      <c r="D19" s="320" t="s">
        <v>582</v>
      </c>
      <c r="E19" s="320" t="s">
        <v>295</v>
      </c>
      <c r="F19" s="320" t="s">
        <v>257</v>
      </c>
      <c r="G19" s="301" t="s">
        <v>487</v>
      </c>
      <c r="H19" s="119" t="s">
        <v>302</v>
      </c>
      <c r="I19" s="325"/>
      <c r="J19" s="114"/>
      <c r="K19" s="95"/>
      <c r="L19" s="95"/>
      <c r="M19" s="95"/>
      <c r="N19" s="95"/>
      <c r="O19" s="95"/>
      <c r="P19" s="95"/>
      <c r="Q19" s="100"/>
      <c r="R19" s="101"/>
      <c r="S19" s="102"/>
      <c r="T19" s="102"/>
      <c r="U19" s="102"/>
      <c r="V19" s="106"/>
      <c r="W19" s="101"/>
      <c r="X19" s="102"/>
      <c r="Y19" s="102"/>
      <c r="Z19" s="98"/>
      <c r="AA19" s="103"/>
      <c r="AB19" s="70"/>
      <c r="AC19" s="70"/>
      <c r="AD19" s="70" t="s">
        <v>56</v>
      </c>
    </row>
    <row r="20" spans="1:30" s="67" customFormat="1" ht="80.150000000000006" customHeight="1">
      <c r="A20" s="279">
        <v>45070</v>
      </c>
      <c r="B20" s="280" t="s">
        <v>105</v>
      </c>
      <c r="C20" s="338" t="s">
        <v>467</v>
      </c>
      <c r="D20" s="320" t="s">
        <v>570</v>
      </c>
      <c r="E20" s="320" t="s">
        <v>294</v>
      </c>
      <c r="F20" s="338" t="s">
        <v>253</v>
      </c>
      <c r="G20" s="357" t="s">
        <v>474</v>
      </c>
      <c r="H20" s="281" t="s">
        <v>300</v>
      </c>
      <c r="I20" s="325"/>
      <c r="J20" s="263"/>
      <c r="K20" s="264"/>
      <c r="L20" s="264"/>
      <c r="M20" s="264"/>
      <c r="N20" s="264"/>
      <c r="O20" s="264"/>
      <c r="P20" s="264"/>
      <c r="Q20" s="265"/>
      <c r="R20" s="266"/>
      <c r="S20" s="267"/>
      <c r="T20" s="267"/>
      <c r="U20" s="267"/>
      <c r="V20" s="268"/>
      <c r="W20" s="266"/>
      <c r="X20" s="267"/>
      <c r="Y20" s="267"/>
      <c r="Z20" s="86"/>
      <c r="AA20" s="268"/>
      <c r="AB20" s="99"/>
      <c r="AC20" s="99"/>
      <c r="AD20" s="99" t="s">
        <v>57</v>
      </c>
    </row>
    <row r="21" spans="1:30" s="262" customFormat="1" ht="111.75" customHeight="1">
      <c r="A21" s="258">
        <v>45071</v>
      </c>
      <c r="B21" s="235" t="s">
        <v>106</v>
      </c>
      <c r="C21" s="320" t="s">
        <v>273</v>
      </c>
      <c r="D21" s="353" t="s">
        <v>468</v>
      </c>
      <c r="E21" s="353" t="s">
        <v>485</v>
      </c>
      <c r="F21" s="320" t="s">
        <v>251</v>
      </c>
      <c r="G21" s="319" t="s">
        <v>488</v>
      </c>
      <c r="H21" s="116" t="s">
        <v>300</v>
      </c>
      <c r="I21" s="321"/>
      <c r="J21" s="259"/>
      <c r="K21" s="259"/>
      <c r="L21" s="259"/>
      <c r="M21" s="259"/>
      <c r="N21" s="259"/>
      <c r="O21" s="259"/>
      <c r="P21" s="259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1"/>
      <c r="AC21" s="261"/>
      <c r="AD21" s="261" t="s">
        <v>58</v>
      </c>
    </row>
    <row r="22" spans="1:30" s="298" customFormat="1" ht="80.150000000000006" customHeight="1" thickBot="1">
      <c r="A22" s="239">
        <v>45072</v>
      </c>
      <c r="B22" s="236" t="s">
        <v>107</v>
      </c>
      <c r="C22" s="236" t="s">
        <v>265</v>
      </c>
      <c r="D22" s="342" t="s">
        <v>293</v>
      </c>
      <c r="E22" s="342" t="s">
        <v>296</v>
      </c>
      <c r="F22" s="342" t="s">
        <v>253</v>
      </c>
      <c r="G22" s="342" t="s">
        <v>281</v>
      </c>
      <c r="H22" s="120" t="s">
        <v>300</v>
      </c>
      <c r="I22" s="326"/>
      <c r="J22" s="291"/>
      <c r="K22" s="292"/>
      <c r="L22" s="292"/>
      <c r="M22" s="292"/>
      <c r="N22" s="292"/>
      <c r="O22" s="292"/>
      <c r="P22" s="292"/>
      <c r="Q22" s="293"/>
      <c r="R22" s="294"/>
      <c r="S22" s="295"/>
      <c r="T22" s="295"/>
      <c r="U22" s="295"/>
      <c r="V22" s="296"/>
      <c r="W22" s="294"/>
      <c r="X22" s="295"/>
      <c r="Y22" s="295"/>
      <c r="Z22" s="295"/>
      <c r="AA22" s="296"/>
      <c r="AB22" s="297"/>
      <c r="AC22" s="297"/>
      <c r="AD22" s="295" t="s">
        <v>59</v>
      </c>
    </row>
    <row r="23" spans="1:30" s="67" customFormat="1" ht="141.75" customHeight="1">
      <c r="A23" s="241">
        <v>45075</v>
      </c>
      <c r="B23" s="240" t="s">
        <v>110</v>
      </c>
      <c r="C23" s="235" t="s">
        <v>272</v>
      </c>
      <c r="D23" s="320" t="s">
        <v>306</v>
      </c>
      <c r="E23" s="353" t="s">
        <v>486</v>
      </c>
      <c r="F23" s="320" t="s">
        <v>259</v>
      </c>
      <c r="G23" s="360" t="s">
        <v>483</v>
      </c>
      <c r="H23" s="116" t="s">
        <v>300</v>
      </c>
      <c r="I23" s="330"/>
      <c r="J23" s="114"/>
      <c r="K23" s="95"/>
      <c r="L23" s="95"/>
      <c r="M23" s="95"/>
      <c r="N23" s="95"/>
      <c r="O23" s="95"/>
      <c r="P23" s="95"/>
      <c r="Q23" s="96"/>
      <c r="R23" s="97"/>
      <c r="S23" s="98"/>
      <c r="T23" s="98"/>
      <c r="U23" s="98"/>
      <c r="V23" s="87"/>
      <c r="W23" s="97"/>
      <c r="X23" s="98"/>
      <c r="Y23" s="98"/>
      <c r="Z23" s="98"/>
      <c r="AA23" s="87"/>
      <c r="AB23" s="99"/>
      <c r="AC23" s="99"/>
      <c r="AD23" s="108"/>
    </row>
    <row r="24" spans="1:30" ht="80.150000000000006" customHeight="1" thickBot="1">
      <c r="A24" s="238">
        <v>45076</v>
      </c>
      <c r="B24" s="235" t="s">
        <v>104</v>
      </c>
      <c r="C24" s="235" t="s">
        <v>263</v>
      </c>
      <c r="D24" s="320" t="s">
        <v>569</v>
      </c>
      <c r="E24" s="348" t="s">
        <v>407</v>
      </c>
      <c r="F24" s="320" t="s">
        <v>258</v>
      </c>
      <c r="G24" s="319" t="s">
        <v>291</v>
      </c>
      <c r="H24" s="119" t="s">
        <v>301</v>
      </c>
      <c r="I24" s="325"/>
      <c r="J24" s="114"/>
      <c r="K24" s="95"/>
      <c r="L24" s="95"/>
      <c r="M24" s="95"/>
      <c r="N24" s="95"/>
      <c r="O24" s="95"/>
      <c r="P24" s="95"/>
      <c r="Q24" s="96"/>
      <c r="R24" s="101"/>
      <c r="S24" s="102"/>
      <c r="T24" s="102"/>
      <c r="U24" s="102"/>
      <c r="V24" s="106"/>
      <c r="W24" s="101"/>
      <c r="X24" s="102"/>
      <c r="Y24" s="98"/>
      <c r="Z24" s="98"/>
      <c r="AA24" s="106"/>
      <c r="AB24" s="70"/>
      <c r="AC24" s="70"/>
      <c r="AD24" s="108"/>
    </row>
    <row r="25" spans="1:30" ht="80.150000000000006" customHeight="1">
      <c r="A25" s="238">
        <v>45077</v>
      </c>
      <c r="B25" s="235" t="s">
        <v>105</v>
      </c>
      <c r="C25" s="235" t="s">
        <v>266</v>
      </c>
      <c r="D25" s="320" t="s">
        <v>590</v>
      </c>
      <c r="E25" s="320" t="s">
        <v>298</v>
      </c>
      <c r="F25" s="320" t="s">
        <v>253</v>
      </c>
      <c r="G25" s="348" t="s">
        <v>264</v>
      </c>
      <c r="H25" s="119" t="s">
        <v>300</v>
      </c>
      <c r="I25" s="330"/>
      <c r="J25" s="114"/>
      <c r="K25" s="95"/>
      <c r="L25" s="95"/>
      <c r="M25" s="95"/>
      <c r="N25" s="95"/>
      <c r="O25" s="95"/>
      <c r="P25" s="95"/>
      <c r="Q25" s="100">
        <f>J25*70+K25*75+L25*25+M25*45+N25*25</f>
        <v>0</v>
      </c>
      <c r="R25" s="101" t="s">
        <v>60</v>
      </c>
      <c r="S25" s="102" t="s">
        <v>61</v>
      </c>
      <c r="T25" s="102" t="s">
        <v>62</v>
      </c>
      <c r="U25" s="102" t="s">
        <v>18</v>
      </c>
      <c r="V25" s="103" t="s">
        <v>63</v>
      </c>
      <c r="W25" s="104"/>
      <c r="X25" s="105"/>
      <c r="Y25" s="98"/>
      <c r="Z25" s="105"/>
      <c r="AA25" s="107"/>
      <c r="AB25" s="70"/>
      <c r="AC25" s="70"/>
      <c r="AD25" s="70"/>
    </row>
    <row r="26" spans="1:30" ht="80.150000000000006" customHeight="1">
      <c r="A26" s="115" t="s">
        <v>64</v>
      </c>
      <c r="B26" s="115"/>
      <c r="C26" s="115"/>
      <c r="D26" s="115"/>
      <c r="E26" s="115"/>
      <c r="F26" s="115"/>
      <c r="G26" s="99"/>
      <c r="H26" s="111"/>
      <c r="I26" s="327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1:30" ht="80.150000000000006" customHeight="1">
      <c r="A27" s="109" t="s">
        <v>65</v>
      </c>
      <c r="B27" s="109"/>
      <c r="C27" s="109"/>
      <c r="D27" s="109"/>
      <c r="E27" s="109"/>
      <c r="F27" s="109"/>
      <c r="G27" s="70"/>
      <c r="H27" s="110"/>
      <c r="I27" s="328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1:30" ht="80.150000000000006" customHeight="1">
      <c r="A28" s="109" t="s">
        <v>66</v>
      </c>
      <c r="B28" s="109"/>
      <c r="C28" s="109"/>
      <c r="D28" s="109"/>
      <c r="E28" s="109"/>
      <c r="F28" s="109"/>
      <c r="G28" s="70"/>
      <c r="H28" s="110"/>
      <c r="I28" s="3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0" ht="80.150000000000006" customHeight="1">
      <c r="A29" s="109" t="s">
        <v>67</v>
      </c>
      <c r="B29" s="109"/>
      <c r="C29" s="109"/>
      <c r="D29" s="109"/>
      <c r="E29" s="109"/>
      <c r="F29" s="109"/>
      <c r="G29" s="70"/>
      <c r="H29" s="110"/>
      <c r="I29" s="328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1:30" ht="80.150000000000006" customHeight="1">
      <c r="A30" s="110"/>
      <c r="B30" s="110"/>
      <c r="C30" s="110"/>
      <c r="D30" s="110"/>
      <c r="E30" s="110"/>
      <c r="F30" s="110"/>
      <c r="G30" s="70"/>
      <c r="H30" s="110"/>
      <c r="I30" s="328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1:30" ht="80.150000000000006" customHeight="1">
      <c r="A31" s="109" t="s">
        <v>68</v>
      </c>
      <c r="B31" s="109">
        <v>4</v>
      </c>
      <c r="C31" s="110"/>
      <c r="D31" s="110"/>
      <c r="E31" s="110"/>
      <c r="F31" s="110"/>
      <c r="G31" s="70"/>
      <c r="H31" s="110"/>
      <c r="I31" s="328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1:30" ht="80.150000000000006" customHeight="1">
      <c r="A32" s="109" t="s">
        <v>69</v>
      </c>
      <c r="B32" s="109">
        <v>4</v>
      </c>
      <c r="C32" s="110"/>
      <c r="D32" s="110"/>
      <c r="E32" s="110"/>
      <c r="F32" s="110"/>
      <c r="G32" s="70"/>
      <c r="H32" s="110"/>
      <c r="I32" s="328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1:30" ht="80.150000000000006" customHeight="1">
      <c r="A33" s="109" t="s">
        <v>67</v>
      </c>
      <c r="B33" s="109">
        <v>2</v>
      </c>
      <c r="C33" s="110"/>
      <c r="D33" s="110" t="s">
        <v>70</v>
      </c>
      <c r="E33" s="110">
        <f>SUM(B31:B33)</f>
        <v>10</v>
      </c>
      <c r="F33" s="110"/>
      <c r="G33" s="70"/>
      <c r="H33" s="110"/>
      <c r="I33" s="328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1:30" ht="80.150000000000006" customHeight="1">
      <c r="A34" s="70"/>
      <c r="B34" s="70"/>
      <c r="C34" s="70"/>
      <c r="D34" s="70"/>
      <c r="E34" s="70"/>
      <c r="F34" s="70"/>
      <c r="G34" s="70"/>
      <c r="H34" s="110"/>
      <c r="I34" s="32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1:30" ht="80.150000000000006" customHeight="1">
      <c r="A35" s="70" t="s">
        <v>71</v>
      </c>
      <c r="B35" s="70"/>
      <c r="C35" s="70"/>
      <c r="D35" s="70"/>
      <c r="E35" s="70"/>
      <c r="F35" s="70"/>
      <c r="G35" s="70"/>
      <c r="H35" s="110"/>
      <c r="I35" s="328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</row>
    <row r="36" spans="1:30" ht="80.150000000000006" customHeight="1">
      <c r="A36" s="70" t="s">
        <v>72</v>
      </c>
      <c r="B36" s="70"/>
      <c r="C36" s="70"/>
      <c r="D36" s="70"/>
      <c r="E36" s="70"/>
      <c r="F36" s="70"/>
      <c r="G36" s="70"/>
      <c r="H36" s="110"/>
      <c r="I36" s="328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</row>
    <row r="37" spans="1:30" ht="80.150000000000006" customHeight="1">
      <c r="A37" s="70" t="s">
        <v>73</v>
      </c>
      <c r="B37" s="70"/>
      <c r="C37" s="70"/>
      <c r="D37" s="70"/>
      <c r="E37" s="70"/>
      <c r="F37" s="70"/>
      <c r="G37" s="70"/>
      <c r="H37" s="110"/>
      <c r="I37" s="328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1:30" ht="80.150000000000006" customHeight="1">
      <c r="A38" s="70" t="s">
        <v>74</v>
      </c>
      <c r="B38" s="70"/>
      <c r="C38" s="70"/>
      <c r="D38" s="70"/>
      <c r="E38" s="70"/>
      <c r="F38" s="70"/>
      <c r="G38" s="70"/>
      <c r="H38" s="110"/>
      <c r="I38" s="328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1:30" ht="80.150000000000006" customHeight="1">
      <c r="A39" s="70" t="s">
        <v>75</v>
      </c>
      <c r="B39" s="70"/>
      <c r="C39" s="70"/>
      <c r="D39" s="70"/>
      <c r="E39" s="70"/>
      <c r="F39" s="70"/>
      <c r="G39" s="70"/>
      <c r="H39" s="110"/>
      <c r="I39" s="328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</row>
    <row r="40" spans="1:30" ht="80.150000000000006" customHeight="1">
      <c r="A40" s="70" t="s">
        <v>76</v>
      </c>
      <c r="B40" s="70"/>
      <c r="C40" s="70"/>
      <c r="D40" s="70"/>
      <c r="E40" s="70"/>
      <c r="F40" s="70"/>
      <c r="G40" s="70"/>
      <c r="H40" s="110"/>
      <c r="I40" s="328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</row>
    <row r="41" spans="1:30" ht="80.150000000000006" customHeight="1">
      <c r="A41" s="70" t="s">
        <v>77</v>
      </c>
      <c r="B41" s="70"/>
      <c r="C41" s="70"/>
      <c r="D41" s="70"/>
      <c r="E41" s="70"/>
      <c r="F41" s="70"/>
      <c r="G41" s="70"/>
      <c r="H41" s="110"/>
      <c r="I41" s="328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1:30" ht="80.150000000000006" customHeight="1">
      <c r="A42" s="70" t="s">
        <v>78</v>
      </c>
      <c r="B42" s="70"/>
      <c r="C42" s="70"/>
      <c r="D42" s="70"/>
      <c r="E42" s="70"/>
      <c r="F42" s="70"/>
      <c r="G42" s="70"/>
      <c r="H42" s="110"/>
      <c r="I42" s="328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</row>
    <row r="43" spans="1:30" ht="80.150000000000006" customHeight="1">
      <c r="A43" s="70" t="s">
        <v>79</v>
      </c>
      <c r="B43" s="70"/>
      <c r="C43" s="70"/>
      <c r="D43" s="70"/>
      <c r="E43" s="70"/>
      <c r="F43" s="70"/>
      <c r="G43" s="70"/>
      <c r="H43" s="110"/>
      <c r="I43" s="328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</row>
    <row r="44" spans="1:30" ht="80.150000000000006" customHeight="1">
      <c r="A44" s="70"/>
      <c r="B44" s="70"/>
      <c r="C44" s="70"/>
      <c r="D44" s="70"/>
      <c r="E44" s="70"/>
      <c r="F44" s="70"/>
      <c r="G44" s="70"/>
      <c r="H44" s="110"/>
      <c r="I44" s="328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</row>
    <row r="45" spans="1:30" ht="80.150000000000006" customHeight="1">
      <c r="A45" s="70"/>
      <c r="B45" s="70"/>
      <c r="C45" s="70"/>
      <c r="D45" s="70"/>
      <c r="E45" s="70"/>
      <c r="F45" s="70"/>
      <c r="G45" s="70"/>
      <c r="H45" s="110"/>
      <c r="I45" s="328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</row>
    <row r="46" spans="1:30" ht="80.150000000000006" customHeight="1">
      <c r="A46" s="70"/>
      <c r="B46" s="70"/>
      <c r="C46" s="70"/>
      <c r="D46" s="70"/>
      <c r="E46" s="70"/>
      <c r="F46" s="70"/>
      <c r="G46" s="70"/>
      <c r="H46" s="110"/>
      <c r="I46" s="328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1:30" ht="80.150000000000006" customHeight="1">
      <c r="A47" s="70"/>
      <c r="B47" s="70"/>
      <c r="C47" s="70"/>
      <c r="D47" s="70"/>
      <c r="E47" s="70"/>
      <c r="F47" s="70"/>
      <c r="G47" s="70"/>
      <c r="H47" s="110"/>
      <c r="I47" s="328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</row>
    <row r="48" spans="1:30" ht="80.150000000000006" customHeight="1">
      <c r="A48" s="70"/>
      <c r="B48" s="70"/>
      <c r="C48" s="70"/>
      <c r="D48" s="70"/>
      <c r="E48" s="70"/>
      <c r="F48" s="70"/>
      <c r="G48" s="70"/>
      <c r="H48" s="110"/>
      <c r="I48" s="328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</row>
    <row r="49" spans="1:30" ht="80.150000000000006" customHeight="1">
      <c r="A49" s="70"/>
      <c r="B49" s="70"/>
      <c r="C49" s="70"/>
      <c r="D49" s="70"/>
      <c r="E49" s="70"/>
      <c r="F49" s="70"/>
      <c r="G49" s="70"/>
      <c r="H49" s="110"/>
      <c r="I49" s="328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</row>
    <row r="50" spans="1:30" ht="80.150000000000006" customHeight="1">
      <c r="A50" s="70"/>
      <c r="B50" s="70"/>
      <c r="C50" s="70"/>
      <c r="D50" s="70"/>
      <c r="E50" s="70"/>
      <c r="F50" s="70"/>
      <c r="G50" s="70"/>
      <c r="H50" s="110"/>
      <c r="I50" s="328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</row>
    <row r="51" spans="1:30" ht="80.150000000000006" customHeight="1">
      <c r="A51" s="70"/>
      <c r="B51" s="70"/>
      <c r="C51" s="70"/>
      <c r="D51" s="70"/>
      <c r="E51" s="70"/>
      <c r="F51" s="70"/>
      <c r="G51" s="70"/>
      <c r="H51" s="110"/>
      <c r="I51" s="328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</row>
    <row r="52" spans="1:30" ht="80.150000000000006" customHeight="1">
      <c r="A52" s="70"/>
      <c r="B52" s="70"/>
      <c r="C52" s="70"/>
      <c r="D52" s="70"/>
      <c r="E52" s="70"/>
      <c r="F52" s="70"/>
      <c r="G52" s="70"/>
      <c r="H52" s="110"/>
      <c r="I52" s="328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</row>
    <row r="53" spans="1:30" ht="80.150000000000006" customHeight="1">
      <c r="A53" s="70"/>
      <c r="B53" s="70"/>
      <c r="C53" s="70"/>
      <c r="D53" s="70"/>
      <c r="E53" s="70"/>
      <c r="F53" s="70"/>
      <c r="G53" s="70"/>
      <c r="H53" s="110"/>
      <c r="I53" s="328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</row>
    <row r="54" spans="1:30" ht="80.150000000000006" customHeight="1">
      <c r="A54" s="70"/>
      <c r="B54" s="70"/>
      <c r="C54" s="70"/>
      <c r="D54" s="70"/>
      <c r="E54" s="70"/>
      <c r="F54" s="70"/>
      <c r="G54" s="70"/>
      <c r="H54" s="110"/>
      <c r="I54" s="328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</row>
    <row r="55" spans="1:30" ht="80.150000000000006" customHeight="1">
      <c r="A55" s="70"/>
      <c r="B55" s="70"/>
      <c r="C55" s="70"/>
      <c r="D55" s="70"/>
      <c r="E55" s="70"/>
      <c r="F55" s="70"/>
      <c r="G55" s="70"/>
      <c r="H55" s="110"/>
      <c r="I55" s="328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1:30" ht="80.150000000000006" customHeight="1">
      <c r="A56" s="70"/>
      <c r="B56" s="70"/>
      <c r="C56" s="70"/>
      <c r="D56" s="70"/>
      <c r="E56" s="70"/>
      <c r="F56" s="70"/>
      <c r="G56" s="70"/>
      <c r="H56" s="110"/>
      <c r="I56" s="328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</row>
    <row r="57" spans="1:30" ht="80.150000000000006" customHeight="1">
      <c r="A57" s="70"/>
      <c r="B57" s="70"/>
      <c r="C57" s="70"/>
      <c r="D57" s="70"/>
      <c r="E57" s="70"/>
      <c r="F57" s="70"/>
      <c r="G57" s="70"/>
      <c r="H57" s="110"/>
      <c r="I57" s="328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</row>
    <row r="58" spans="1:30" ht="80.150000000000006" customHeight="1">
      <c r="A58" s="70"/>
      <c r="B58" s="70"/>
      <c r="C58" s="70"/>
      <c r="D58" s="70"/>
      <c r="E58" s="70"/>
      <c r="F58" s="70"/>
      <c r="G58" s="70"/>
      <c r="H58" s="110"/>
      <c r="I58" s="328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</row>
    <row r="59" spans="1:30" ht="80.150000000000006" customHeight="1">
      <c r="A59" s="70"/>
      <c r="B59" s="70"/>
      <c r="C59" s="70"/>
      <c r="D59" s="70"/>
      <c r="E59" s="70"/>
      <c r="F59" s="70"/>
      <c r="G59" s="70"/>
      <c r="H59" s="110"/>
      <c r="I59" s="328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</row>
    <row r="60" spans="1:30" ht="80.150000000000006" customHeight="1">
      <c r="A60" s="70"/>
      <c r="B60" s="70"/>
      <c r="C60" s="70"/>
      <c r="D60" s="70"/>
      <c r="E60" s="70"/>
      <c r="F60" s="70"/>
      <c r="G60" s="70"/>
      <c r="H60" s="110"/>
      <c r="I60" s="328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</row>
    <row r="61" spans="1:30" ht="80.150000000000006" customHeight="1">
      <c r="A61" s="70"/>
      <c r="B61" s="70"/>
      <c r="C61" s="70"/>
      <c r="D61" s="70"/>
      <c r="E61" s="70"/>
      <c r="F61" s="70"/>
      <c r="G61" s="70"/>
      <c r="H61" s="110"/>
      <c r="I61" s="328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</row>
    <row r="62" spans="1:30" ht="80.150000000000006" customHeight="1">
      <c r="A62" s="70"/>
      <c r="B62" s="70"/>
      <c r="C62" s="70"/>
      <c r="D62" s="70"/>
      <c r="E62" s="70"/>
      <c r="F62" s="70"/>
      <c r="G62" s="70"/>
      <c r="H62" s="110"/>
      <c r="I62" s="328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</row>
    <row r="63" spans="1:30" ht="80.150000000000006" customHeight="1">
      <c r="A63" s="70"/>
      <c r="B63" s="70"/>
      <c r="C63" s="70"/>
      <c r="D63" s="70"/>
      <c r="E63" s="70"/>
      <c r="F63" s="70"/>
      <c r="G63" s="70"/>
      <c r="H63" s="110"/>
      <c r="I63" s="328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</row>
    <row r="64" spans="1:30" ht="80.150000000000006" customHeight="1">
      <c r="A64" s="70"/>
      <c r="B64" s="70"/>
      <c r="C64" s="70"/>
      <c r="D64" s="70"/>
      <c r="E64" s="70"/>
      <c r="F64" s="70"/>
      <c r="G64" s="70"/>
      <c r="H64" s="110"/>
      <c r="I64" s="328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</row>
    <row r="65" spans="1:30" ht="80.150000000000006" customHeight="1">
      <c r="A65" s="70"/>
      <c r="B65" s="70"/>
      <c r="C65" s="70"/>
      <c r="D65" s="70"/>
      <c r="E65" s="70"/>
      <c r="F65" s="70"/>
      <c r="G65" s="70"/>
      <c r="H65" s="110"/>
      <c r="I65" s="328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</row>
    <row r="66" spans="1:30" ht="80.150000000000006" customHeight="1">
      <c r="A66" s="70"/>
      <c r="B66" s="70"/>
      <c r="C66" s="70"/>
      <c r="D66" s="70"/>
      <c r="E66" s="70"/>
      <c r="F66" s="70"/>
      <c r="G66" s="70"/>
      <c r="H66" s="110"/>
      <c r="I66" s="328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</row>
    <row r="67" spans="1:30" ht="80.150000000000006" customHeight="1">
      <c r="A67" s="70"/>
      <c r="B67" s="70"/>
      <c r="C67" s="70"/>
      <c r="D67" s="70"/>
      <c r="E67" s="70"/>
      <c r="F67" s="70"/>
      <c r="G67" s="70"/>
      <c r="H67" s="110"/>
      <c r="I67" s="328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</row>
    <row r="68" spans="1:30" ht="80.150000000000006" customHeight="1">
      <c r="A68" s="70"/>
      <c r="B68" s="70"/>
      <c r="C68" s="70"/>
      <c r="D68" s="70"/>
      <c r="E68" s="70"/>
      <c r="F68" s="70"/>
      <c r="G68" s="70"/>
      <c r="H68" s="110"/>
      <c r="I68" s="328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</row>
    <row r="69" spans="1:30" ht="80.150000000000006" customHeight="1">
      <c r="A69" s="70"/>
      <c r="B69" s="70"/>
      <c r="C69" s="70"/>
      <c r="D69" s="70"/>
      <c r="E69" s="70"/>
      <c r="F69" s="70"/>
      <c r="G69" s="70"/>
      <c r="H69" s="110"/>
      <c r="I69" s="328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</row>
    <row r="70" spans="1:30" ht="80.150000000000006" customHeight="1">
      <c r="A70" s="70"/>
      <c r="B70" s="70"/>
      <c r="C70" s="70"/>
      <c r="D70" s="70"/>
      <c r="E70" s="70"/>
      <c r="F70" s="70"/>
      <c r="G70" s="70"/>
      <c r="H70" s="110"/>
      <c r="I70" s="328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</row>
    <row r="71" spans="1:30" ht="80.150000000000006" customHeight="1">
      <c r="A71" s="70"/>
      <c r="B71" s="70"/>
      <c r="C71" s="70"/>
      <c r="D71" s="70"/>
      <c r="E71" s="70"/>
      <c r="F71" s="70"/>
      <c r="G71" s="70"/>
      <c r="H71" s="110"/>
      <c r="I71" s="328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</row>
    <row r="72" spans="1:30" ht="80.150000000000006" customHeight="1">
      <c r="A72" s="70"/>
      <c r="B72" s="70"/>
      <c r="C72" s="70"/>
      <c r="D72" s="70"/>
      <c r="E72" s="70"/>
      <c r="F72" s="70"/>
      <c r="G72" s="70"/>
      <c r="H72" s="110"/>
      <c r="I72" s="328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</row>
    <row r="73" spans="1:30" ht="80.150000000000006" customHeight="1">
      <c r="A73" s="70"/>
      <c r="B73" s="70"/>
      <c r="C73" s="70"/>
      <c r="D73" s="70"/>
      <c r="E73" s="70"/>
      <c r="F73" s="70"/>
      <c r="G73" s="70"/>
      <c r="H73" s="110"/>
      <c r="I73" s="328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</row>
    <row r="74" spans="1:30" ht="80.150000000000006" customHeight="1">
      <c r="A74" s="70"/>
      <c r="B74" s="70"/>
      <c r="C74" s="70"/>
      <c r="D74" s="70"/>
      <c r="E74" s="70"/>
      <c r="F74" s="70"/>
      <c r="G74" s="70"/>
      <c r="H74" s="110"/>
      <c r="I74" s="328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</row>
    <row r="75" spans="1:30" ht="80.150000000000006" customHeight="1">
      <c r="A75" s="70"/>
      <c r="B75" s="70"/>
      <c r="C75" s="70"/>
      <c r="D75" s="70"/>
      <c r="E75" s="70"/>
      <c r="F75" s="70"/>
      <c r="G75" s="70"/>
      <c r="H75" s="110"/>
      <c r="I75" s="328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</row>
    <row r="76" spans="1:30" ht="80.150000000000006" customHeight="1">
      <c r="A76" s="70"/>
      <c r="B76" s="70"/>
      <c r="C76" s="70"/>
      <c r="D76" s="70"/>
      <c r="E76" s="70"/>
      <c r="F76" s="70"/>
      <c r="G76" s="70"/>
      <c r="H76" s="110"/>
      <c r="I76" s="328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</row>
    <row r="77" spans="1:30" ht="80.150000000000006" customHeight="1">
      <c r="A77" s="70"/>
      <c r="B77" s="70"/>
      <c r="C77" s="70"/>
      <c r="D77" s="70"/>
      <c r="E77" s="70"/>
      <c r="F77" s="70"/>
      <c r="G77" s="70"/>
      <c r="H77" s="110"/>
      <c r="I77" s="328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</row>
    <row r="78" spans="1:30" ht="80.150000000000006" customHeight="1">
      <c r="A78" s="70"/>
      <c r="B78" s="70"/>
      <c r="C78" s="70"/>
      <c r="D78" s="70"/>
      <c r="E78" s="70"/>
      <c r="F78" s="70"/>
      <c r="G78" s="70"/>
      <c r="H78" s="110"/>
      <c r="I78" s="328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</row>
    <row r="79" spans="1:30" ht="80.150000000000006" customHeight="1">
      <c r="A79" s="70"/>
      <c r="B79" s="70"/>
      <c r="C79" s="70"/>
      <c r="D79" s="70"/>
      <c r="E79" s="70"/>
      <c r="F79" s="70"/>
      <c r="G79" s="70"/>
      <c r="H79" s="110"/>
      <c r="I79" s="328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</row>
    <row r="80" spans="1:30" ht="80.150000000000006" customHeight="1">
      <c r="A80" s="70"/>
      <c r="B80" s="70"/>
      <c r="C80" s="70"/>
      <c r="D80" s="70"/>
      <c r="E80" s="70"/>
      <c r="F80" s="70"/>
      <c r="G80" s="70"/>
      <c r="H80" s="110"/>
      <c r="I80" s="328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</row>
    <row r="81" spans="1:30" ht="80.150000000000006" customHeight="1">
      <c r="A81" s="70"/>
      <c r="B81" s="70"/>
      <c r="C81" s="70"/>
      <c r="D81" s="70"/>
      <c r="E81" s="70"/>
      <c r="F81" s="70"/>
      <c r="G81" s="70"/>
      <c r="H81" s="110"/>
      <c r="I81" s="328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</row>
    <row r="82" spans="1:30" ht="80.150000000000006" customHeight="1">
      <c r="A82" s="70"/>
      <c r="B82" s="70"/>
      <c r="C82" s="70"/>
      <c r="D82" s="70"/>
      <c r="E82" s="70"/>
      <c r="F82" s="70"/>
      <c r="G82" s="70"/>
      <c r="H82" s="110"/>
      <c r="I82" s="328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</row>
    <row r="83" spans="1:30" ht="80.150000000000006" customHeight="1">
      <c r="A83" s="70"/>
      <c r="B83" s="70"/>
      <c r="C83" s="70"/>
      <c r="D83" s="70"/>
      <c r="E83" s="70"/>
      <c r="F83" s="70"/>
      <c r="G83" s="70"/>
      <c r="H83" s="110"/>
      <c r="I83" s="328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</row>
    <row r="84" spans="1:30" ht="80.150000000000006" customHeight="1">
      <c r="A84" s="70"/>
      <c r="B84" s="70"/>
      <c r="C84" s="70"/>
      <c r="D84" s="70"/>
      <c r="E84" s="70"/>
      <c r="F84" s="70"/>
      <c r="G84" s="70"/>
      <c r="H84" s="110"/>
      <c r="I84" s="328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</row>
    <row r="85" spans="1:30" ht="80.150000000000006" customHeight="1">
      <c r="A85" s="70"/>
      <c r="B85" s="70"/>
      <c r="C85" s="70"/>
      <c r="D85" s="70"/>
      <c r="E85" s="70"/>
      <c r="F85" s="70"/>
      <c r="G85" s="70"/>
      <c r="H85" s="110"/>
      <c r="I85" s="328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</row>
    <row r="86" spans="1:30" ht="80.150000000000006" customHeight="1">
      <c r="A86" s="70"/>
      <c r="B86" s="70"/>
      <c r="C86" s="70"/>
      <c r="D86" s="70"/>
      <c r="E86" s="70"/>
      <c r="F86" s="70"/>
      <c r="G86" s="70"/>
      <c r="H86" s="110"/>
      <c r="I86" s="328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</row>
    <row r="87" spans="1:30" ht="80.150000000000006" customHeight="1">
      <c r="A87" s="70"/>
      <c r="B87" s="70"/>
      <c r="C87" s="70"/>
      <c r="D87" s="70"/>
      <c r="E87" s="70"/>
      <c r="F87" s="70"/>
      <c r="G87" s="70"/>
      <c r="H87" s="110"/>
      <c r="I87" s="328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</row>
    <row r="88" spans="1:30" ht="80.150000000000006" customHeight="1">
      <c r="A88" s="70"/>
      <c r="B88" s="70"/>
      <c r="C88" s="70"/>
      <c r="D88" s="70"/>
      <c r="E88" s="70"/>
      <c r="F88" s="70"/>
      <c r="G88" s="70"/>
      <c r="H88" s="110"/>
      <c r="I88" s="328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</row>
    <row r="89" spans="1:30" ht="80.150000000000006" customHeight="1">
      <c r="A89" s="70"/>
      <c r="B89" s="70"/>
      <c r="C89" s="70"/>
      <c r="D89" s="70"/>
      <c r="E89" s="70"/>
      <c r="F89" s="70"/>
      <c r="G89" s="70"/>
      <c r="H89" s="110"/>
      <c r="I89" s="328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</row>
    <row r="90" spans="1:30" ht="80.150000000000006" customHeight="1">
      <c r="A90" s="70"/>
      <c r="B90" s="70"/>
      <c r="C90" s="70"/>
      <c r="D90" s="70"/>
      <c r="E90" s="70"/>
      <c r="F90" s="70"/>
      <c r="G90" s="70"/>
      <c r="H90" s="110"/>
      <c r="I90" s="328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</row>
    <row r="91" spans="1:30" ht="80.150000000000006" customHeight="1">
      <c r="A91" s="70"/>
      <c r="B91" s="70"/>
      <c r="C91" s="70"/>
      <c r="D91" s="70"/>
      <c r="E91" s="70"/>
      <c r="F91" s="70"/>
      <c r="G91" s="70"/>
      <c r="H91" s="110"/>
      <c r="I91" s="328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</row>
    <row r="92" spans="1:30" ht="80.150000000000006" customHeight="1">
      <c r="A92" s="70"/>
      <c r="B92" s="70"/>
      <c r="C92" s="70"/>
      <c r="D92" s="70"/>
      <c r="E92" s="70"/>
      <c r="F92" s="70"/>
      <c r="G92" s="70"/>
      <c r="H92" s="110"/>
      <c r="I92" s="328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</row>
    <row r="93" spans="1:30" ht="80.150000000000006" customHeight="1">
      <c r="A93" s="70"/>
      <c r="B93" s="70"/>
      <c r="C93" s="70"/>
      <c r="D93" s="70"/>
      <c r="E93" s="70"/>
      <c r="F93" s="70"/>
      <c r="G93" s="70"/>
      <c r="H93" s="110"/>
      <c r="I93" s="328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</row>
    <row r="94" spans="1:30" ht="80.150000000000006" customHeight="1">
      <c r="A94" s="70"/>
      <c r="B94" s="70"/>
      <c r="C94" s="70"/>
      <c r="D94" s="70"/>
      <c r="E94" s="70"/>
      <c r="F94" s="70"/>
      <c r="G94" s="70"/>
      <c r="H94" s="110"/>
      <c r="I94" s="328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</row>
    <row r="95" spans="1:30" ht="80.150000000000006" customHeight="1">
      <c r="A95" s="70"/>
      <c r="B95" s="70"/>
      <c r="C95" s="70"/>
      <c r="D95" s="70"/>
      <c r="E95" s="70"/>
      <c r="F95" s="70"/>
      <c r="G95" s="70"/>
      <c r="H95" s="110"/>
      <c r="I95" s="328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</row>
    <row r="96" spans="1:30" ht="80.150000000000006" customHeight="1">
      <c r="A96" s="70"/>
      <c r="B96" s="70"/>
      <c r="C96" s="70"/>
      <c r="D96" s="70"/>
      <c r="E96" s="70"/>
      <c r="F96" s="70"/>
      <c r="G96" s="70"/>
      <c r="H96" s="110"/>
      <c r="I96" s="328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</row>
    <row r="97" spans="1:30" ht="80.150000000000006" customHeight="1">
      <c r="A97" s="70"/>
      <c r="B97" s="70"/>
      <c r="C97" s="70"/>
      <c r="D97" s="70"/>
      <c r="E97" s="70"/>
      <c r="F97" s="70"/>
      <c r="G97" s="70"/>
      <c r="H97" s="110"/>
      <c r="I97" s="328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</row>
    <row r="98" spans="1:30" ht="80.150000000000006" customHeight="1">
      <c r="A98" s="70"/>
      <c r="B98" s="70"/>
      <c r="C98" s="70"/>
      <c r="D98" s="70"/>
      <c r="E98" s="70"/>
      <c r="F98" s="70"/>
      <c r="G98" s="70"/>
      <c r="H98" s="110"/>
      <c r="I98" s="328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</row>
    <row r="99" spans="1:30" ht="80.150000000000006" customHeight="1">
      <c r="A99" s="70"/>
      <c r="B99" s="70"/>
      <c r="C99" s="70"/>
      <c r="D99" s="70"/>
      <c r="E99" s="70"/>
      <c r="F99" s="70"/>
      <c r="G99" s="70"/>
      <c r="H99" s="110"/>
      <c r="I99" s="328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</row>
    <row r="100" spans="1:30" ht="80.150000000000006" customHeight="1">
      <c r="A100" s="70"/>
      <c r="B100" s="70"/>
      <c r="C100" s="70"/>
      <c r="D100" s="70"/>
      <c r="E100" s="70"/>
      <c r="F100" s="70"/>
      <c r="G100" s="70"/>
      <c r="H100" s="110"/>
      <c r="I100" s="328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</row>
    <row r="101" spans="1:30" ht="80.150000000000006" customHeight="1">
      <c r="A101" s="70"/>
      <c r="B101" s="70"/>
      <c r="C101" s="70"/>
      <c r="D101" s="70"/>
      <c r="E101" s="70"/>
      <c r="F101" s="70"/>
      <c r="G101" s="70"/>
      <c r="H101" s="110"/>
      <c r="I101" s="328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</row>
    <row r="102" spans="1:30" ht="80.150000000000006" customHeight="1">
      <c r="A102" s="70"/>
      <c r="B102" s="70"/>
      <c r="C102" s="70"/>
      <c r="D102" s="70"/>
      <c r="E102" s="70"/>
      <c r="F102" s="70"/>
      <c r="G102" s="70"/>
      <c r="H102" s="110"/>
      <c r="I102" s="328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</row>
    <row r="103" spans="1:30" ht="80.150000000000006" customHeight="1">
      <c r="A103" s="70"/>
      <c r="B103" s="70"/>
      <c r="C103" s="70"/>
      <c r="D103" s="70"/>
      <c r="E103" s="70"/>
      <c r="F103" s="70"/>
      <c r="G103" s="70"/>
      <c r="H103" s="110"/>
      <c r="I103" s="328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</row>
    <row r="104" spans="1:30" ht="80.150000000000006" customHeight="1">
      <c r="A104" s="70"/>
      <c r="B104" s="70"/>
      <c r="C104" s="70"/>
      <c r="D104" s="70"/>
      <c r="E104" s="70"/>
      <c r="F104" s="70"/>
      <c r="G104" s="70"/>
      <c r="H104" s="110"/>
      <c r="I104" s="328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</row>
    <row r="105" spans="1:30" ht="80.150000000000006" customHeight="1">
      <c r="A105" s="70"/>
      <c r="B105" s="70"/>
      <c r="C105" s="70"/>
      <c r="D105" s="70"/>
      <c r="E105" s="70"/>
      <c r="F105" s="70"/>
      <c r="G105" s="70"/>
      <c r="H105" s="110"/>
      <c r="I105" s="328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</row>
    <row r="106" spans="1:30" ht="80.150000000000006" customHeight="1">
      <c r="A106" s="70"/>
      <c r="B106" s="70"/>
      <c r="C106" s="70"/>
      <c r="D106" s="70"/>
      <c r="E106" s="70"/>
      <c r="F106" s="70"/>
      <c r="G106" s="70"/>
      <c r="H106" s="110"/>
      <c r="I106" s="328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</row>
    <row r="107" spans="1:30" ht="80.150000000000006" customHeight="1">
      <c r="A107" s="70"/>
      <c r="B107" s="70"/>
      <c r="C107" s="70"/>
      <c r="D107" s="70"/>
      <c r="E107" s="70"/>
      <c r="F107" s="70"/>
      <c r="G107" s="70"/>
      <c r="H107" s="110"/>
      <c r="I107" s="328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</row>
    <row r="108" spans="1:30" ht="80.150000000000006" customHeight="1">
      <c r="A108" s="70"/>
      <c r="B108" s="70"/>
      <c r="C108" s="70"/>
      <c r="D108" s="70"/>
      <c r="E108" s="70"/>
      <c r="F108" s="70"/>
      <c r="G108" s="70"/>
      <c r="H108" s="110"/>
      <c r="I108" s="328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</row>
    <row r="109" spans="1:30" ht="80.150000000000006" customHeight="1">
      <c r="A109" s="70"/>
      <c r="B109" s="70"/>
      <c r="C109" s="70"/>
      <c r="D109" s="70"/>
      <c r="E109" s="70"/>
      <c r="F109" s="70"/>
      <c r="G109" s="70"/>
      <c r="H109" s="110"/>
      <c r="I109" s="328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</row>
    <row r="110" spans="1:30" ht="80.150000000000006" customHeight="1">
      <c r="A110" s="70"/>
      <c r="B110" s="70"/>
      <c r="C110" s="70"/>
      <c r="D110" s="70"/>
      <c r="E110" s="70"/>
      <c r="F110" s="70"/>
      <c r="G110" s="70"/>
      <c r="H110" s="110"/>
      <c r="I110" s="328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</row>
    <row r="111" spans="1:30" ht="80.150000000000006" customHeight="1">
      <c r="A111" s="70"/>
      <c r="B111" s="70"/>
      <c r="C111" s="70"/>
      <c r="D111" s="70"/>
      <c r="E111" s="70"/>
      <c r="F111" s="70"/>
      <c r="G111" s="70"/>
      <c r="H111" s="110"/>
      <c r="I111" s="328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</row>
    <row r="112" spans="1:30" ht="80.150000000000006" customHeight="1">
      <c r="A112" s="70"/>
      <c r="B112" s="70"/>
      <c r="C112" s="70"/>
      <c r="D112" s="70"/>
      <c r="E112" s="70"/>
      <c r="F112" s="70"/>
      <c r="G112" s="70"/>
      <c r="H112" s="110"/>
      <c r="I112" s="328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</row>
    <row r="113" spans="1:30" ht="80.150000000000006" customHeight="1">
      <c r="A113" s="70"/>
      <c r="B113" s="70"/>
      <c r="C113" s="70"/>
      <c r="D113" s="70"/>
      <c r="E113" s="70"/>
      <c r="F113" s="70"/>
      <c r="G113" s="70"/>
      <c r="H113" s="110"/>
      <c r="I113" s="328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</row>
    <row r="114" spans="1:30" ht="80.150000000000006" customHeight="1">
      <c r="A114" s="70"/>
      <c r="B114" s="70"/>
      <c r="C114" s="70"/>
      <c r="D114" s="70"/>
      <c r="E114" s="70"/>
      <c r="F114" s="70"/>
      <c r="G114" s="70"/>
      <c r="H114" s="110"/>
      <c r="I114" s="328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</row>
    <row r="115" spans="1:30" ht="80.150000000000006" customHeight="1">
      <c r="A115" s="70"/>
      <c r="B115" s="70"/>
      <c r="C115" s="70"/>
      <c r="D115" s="70"/>
      <c r="E115" s="70"/>
      <c r="F115" s="70"/>
      <c r="G115" s="70"/>
      <c r="H115" s="110"/>
      <c r="I115" s="328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</row>
    <row r="116" spans="1:30" ht="80.150000000000006" customHeight="1">
      <c r="A116" s="70"/>
      <c r="B116" s="70"/>
      <c r="C116" s="70"/>
      <c r="D116" s="70"/>
      <c r="E116" s="70"/>
      <c r="F116" s="70"/>
      <c r="G116" s="70"/>
      <c r="H116" s="110"/>
      <c r="I116" s="328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</row>
    <row r="117" spans="1:30" ht="80.150000000000006" customHeight="1">
      <c r="A117" s="70"/>
      <c r="B117" s="70"/>
      <c r="C117" s="70"/>
      <c r="D117" s="70"/>
      <c r="E117" s="70"/>
      <c r="F117" s="70"/>
      <c r="G117" s="70"/>
      <c r="H117" s="110"/>
      <c r="I117" s="328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</row>
    <row r="118" spans="1:30" ht="80.150000000000006" customHeight="1">
      <c r="A118" s="70"/>
      <c r="B118" s="70"/>
      <c r="C118" s="70"/>
      <c r="D118" s="70"/>
      <c r="E118" s="70"/>
      <c r="F118" s="70"/>
      <c r="G118" s="70"/>
      <c r="H118" s="110"/>
      <c r="I118" s="328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</row>
    <row r="119" spans="1:30" ht="80.150000000000006" customHeight="1">
      <c r="A119" s="70"/>
      <c r="B119" s="70"/>
      <c r="C119" s="70"/>
      <c r="D119" s="70"/>
      <c r="E119" s="70"/>
      <c r="F119" s="70"/>
      <c r="G119" s="70"/>
      <c r="H119" s="110"/>
      <c r="I119" s="328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</row>
    <row r="120" spans="1:30" ht="80.150000000000006" customHeight="1">
      <c r="A120" s="70"/>
      <c r="B120" s="70"/>
      <c r="C120" s="70"/>
      <c r="D120" s="70"/>
      <c r="E120" s="70"/>
      <c r="F120" s="70"/>
      <c r="G120" s="70"/>
      <c r="H120" s="110"/>
      <c r="I120" s="328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  <row r="121" spans="1:30" ht="80.150000000000006" customHeight="1">
      <c r="A121" s="70"/>
      <c r="B121" s="70"/>
      <c r="C121" s="70"/>
      <c r="D121" s="70"/>
      <c r="E121" s="70"/>
      <c r="F121" s="70"/>
      <c r="G121" s="70"/>
      <c r="H121" s="110"/>
      <c r="I121" s="328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</row>
    <row r="122" spans="1:30" ht="80.150000000000006" customHeight="1">
      <c r="A122" s="70"/>
      <c r="B122" s="70"/>
      <c r="C122" s="70"/>
      <c r="D122" s="70"/>
      <c r="E122" s="70"/>
      <c r="F122" s="70"/>
      <c r="G122" s="70"/>
      <c r="H122" s="110"/>
      <c r="I122" s="328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</row>
    <row r="123" spans="1:30" ht="80.150000000000006" customHeight="1">
      <c r="A123" s="70"/>
      <c r="B123" s="70"/>
      <c r="C123" s="70"/>
      <c r="D123" s="70"/>
      <c r="E123" s="70"/>
      <c r="F123" s="70"/>
      <c r="G123" s="70"/>
      <c r="H123" s="110"/>
      <c r="I123" s="328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</row>
    <row r="124" spans="1:30" ht="80.150000000000006" customHeight="1">
      <c r="A124" s="70"/>
      <c r="B124" s="70"/>
      <c r="C124" s="70"/>
      <c r="D124" s="70"/>
      <c r="E124" s="70"/>
      <c r="F124" s="70"/>
      <c r="G124" s="70"/>
      <c r="H124" s="110"/>
      <c r="I124" s="328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</row>
    <row r="125" spans="1:30" ht="80.150000000000006" customHeight="1">
      <c r="A125" s="70"/>
      <c r="B125" s="70"/>
      <c r="C125" s="70"/>
      <c r="D125" s="70"/>
      <c r="E125" s="70"/>
      <c r="F125" s="70"/>
      <c r="G125" s="70"/>
      <c r="H125" s="110"/>
      <c r="I125" s="328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</row>
    <row r="126" spans="1:30" ht="80.150000000000006" customHeight="1">
      <c r="A126" s="70"/>
      <c r="B126" s="70"/>
      <c r="C126" s="70"/>
      <c r="D126" s="70"/>
      <c r="E126" s="70"/>
      <c r="F126" s="70"/>
      <c r="G126" s="70"/>
      <c r="H126" s="110"/>
      <c r="I126" s="328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</row>
    <row r="127" spans="1:30" ht="80.150000000000006" customHeight="1">
      <c r="A127" s="70"/>
      <c r="B127" s="70"/>
      <c r="C127" s="70"/>
      <c r="D127" s="70"/>
      <c r="E127" s="70"/>
      <c r="F127" s="70"/>
      <c r="G127" s="70"/>
      <c r="H127" s="110"/>
      <c r="I127" s="328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</row>
    <row r="128" spans="1:30" ht="80.150000000000006" customHeight="1">
      <c r="A128" s="70"/>
      <c r="B128" s="70"/>
      <c r="C128" s="70"/>
      <c r="D128" s="70"/>
      <c r="E128" s="70"/>
      <c r="F128" s="70"/>
      <c r="G128" s="70"/>
      <c r="H128" s="110"/>
      <c r="I128" s="328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</row>
    <row r="129" spans="1:30" ht="80.150000000000006" customHeight="1">
      <c r="A129" s="70"/>
      <c r="B129" s="70"/>
      <c r="C129" s="70"/>
      <c r="D129" s="70"/>
      <c r="E129" s="70"/>
      <c r="F129" s="70"/>
      <c r="G129" s="70"/>
      <c r="H129" s="110"/>
      <c r="I129" s="328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</row>
    <row r="130" spans="1:30" ht="80.150000000000006" customHeight="1">
      <c r="A130" s="70"/>
      <c r="B130" s="70"/>
      <c r="C130" s="70"/>
      <c r="D130" s="70"/>
      <c r="E130" s="70"/>
      <c r="F130" s="70"/>
      <c r="G130" s="70"/>
      <c r="H130" s="110"/>
      <c r="I130" s="328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</row>
    <row r="131" spans="1:30" ht="80.150000000000006" customHeight="1">
      <c r="A131" s="70"/>
      <c r="B131" s="70"/>
      <c r="C131" s="70"/>
      <c r="D131" s="70"/>
      <c r="E131" s="70"/>
      <c r="F131" s="70"/>
      <c r="G131" s="70"/>
      <c r="H131" s="110"/>
      <c r="I131" s="328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</row>
    <row r="132" spans="1:30" ht="80.150000000000006" customHeight="1">
      <c r="A132" s="70"/>
      <c r="B132" s="70"/>
      <c r="C132" s="70"/>
      <c r="D132" s="70"/>
      <c r="E132" s="70"/>
      <c r="F132" s="70"/>
      <c r="G132" s="70"/>
      <c r="H132" s="110"/>
      <c r="I132" s="328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</row>
    <row r="133" spans="1:30" ht="80.150000000000006" customHeight="1">
      <c r="A133" s="70"/>
      <c r="B133" s="70"/>
      <c r="C133" s="70"/>
      <c r="D133" s="70"/>
      <c r="E133" s="70"/>
      <c r="F133" s="70"/>
      <c r="G133" s="70"/>
      <c r="H133" s="110"/>
      <c r="I133" s="328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</row>
    <row r="134" spans="1:30" ht="80.150000000000006" customHeight="1">
      <c r="A134" s="70"/>
      <c r="B134" s="70"/>
      <c r="C134" s="70"/>
      <c r="D134" s="70"/>
      <c r="E134" s="70"/>
      <c r="F134" s="70"/>
      <c r="G134" s="70"/>
      <c r="H134" s="110"/>
      <c r="I134" s="328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</row>
    <row r="135" spans="1:30" ht="80.150000000000006" customHeight="1">
      <c r="A135" s="70"/>
      <c r="B135" s="70"/>
      <c r="C135" s="70"/>
      <c r="D135" s="70"/>
      <c r="E135" s="70"/>
      <c r="F135" s="70"/>
      <c r="G135" s="70"/>
      <c r="H135" s="110"/>
      <c r="I135" s="328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</row>
    <row r="136" spans="1:30" ht="80.150000000000006" customHeight="1">
      <c r="A136" s="70"/>
      <c r="B136" s="70"/>
      <c r="C136" s="70"/>
      <c r="D136" s="70"/>
      <c r="E136" s="70"/>
      <c r="F136" s="70"/>
      <c r="G136" s="70"/>
      <c r="H136" s="110"/>
      <c r="I136" s="328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</row>
    <row r="137" spans="1:30" ht="80.150000000000006" customHeight="1">
      <c r="A137" s="70"/>
      <c r="B137" s="70"/>
      <c r="C137" s="70"/>
      <c r="D137" s="70"/>
      <c r="E137" s="70"/>
      <c r="F137" s="70"/>
      <c r="G137" s="70"/>
      <c r="H137" s="110"/>
      <c r="I137" s="328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</row>
    <row r="138" spans="1:30" ht="80.150000000000006" customHeight="1">
      <c r="A138" s="70"/>
      <c r="B138" s="70"/>
      <c r="C138" s="70"/>
      <c r="D138" s="70"/>
      <c r="E138" s="70"/>
      <c r="F138" s="70"/>
      <c r="G138" s="70"/>
      <c r="H138" s="110"/>
      <c r="I138" s="328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</row>
    <row r="139" spans="1:30" ht="80.150000000000006" customHeight="1">
      <c r="A139" s="70"/>
      <c r="B139" s="70"/>
      <c r="C139" s="70"/>
      <c r="D139" s="70"/>
      <c r="E139" s="70"/>
      <c r="F139" s="70"/>
      <c r="G139" s="70"/>
      <c r="H139" s="110"/>
      <c r="I139" s="328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</row>
    <row r="140" spans="1:30" ht="80.150000000000006" customHeight="1">
      <c r="A140" s="70"/>
      <c r="B140" s="70"/>
      <c r="C140" s="70"/>
      <c r="D140" s="70"/>
      <c r="E140" s="70"/>
      <c r="F140" s="70"/>
      <c r="G140" s="70"/>
      <c r="H140" s="110"/>
      <c r="I140" s="328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</row>
    <row r="141" spans="1:30" ht="80.150000000000006" customHeight="1">
      <c r="A141" s="70"/>
      <c r="B141" s="70"/>
      <c r="C141" s="70"/>
      <c r="D141" s="70"/>
      <c r="E141" s="70"/>
      <c r="F141" s="70"/>
      <c r="G141" s="70"/>
      <c r="H141" s="110"/>
      <c r="I141" s="328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</row>
    <row r="142" spans="1:30" ht="80.150000000000006" customHeight="1">
      <c r="A142" s="70"/>
      <c r="B142" s="70"/>
      <c r="C142" s="70"/>
      <c r="D142" s="70"/>
      <c r="E142" s="70"/>
      <c r="F142" s="70"/>
      <c r="G142" s="70"/>
      <c r="H142" s="110"/>
      <c r="I142" s="328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</row>
    <row r="143" spans="1:30" ht="80.150000000000006" customHeight="1">
      <c r="A143" s="70"/>
      <c r="B143" s="70"/>
      <c r="C143" s="70"/>
      <c r="D143" s="70"/>
      <c r="E143" s="70"/>
      <c r="F143" s="70"/>
      <c r="G143" s="70"/>
      <c r="H143" s="110"/>
      <c r="I143" s="328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</row>
    <row r="144" spans="1:30" ht="80.150000000000006" customHeight="1">
      <c r="A144" s="70"/>
      <c r="B144" s="70"/>
      <c r="C144" s="70"/>
      <c r="D144" s="70"/>
      <c r="E144" s="70"/>
      <c r="F144" s="70"/>
      <c r="G144" s="70"/>
      <c r="H144" s="110"/>
      <c r="I144" s="328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</row>
    <row r="145" spans="1:30" ht="80.150000000000006" customHeight="1">
      <c r="A145" s="70"/>
      <c r="B145" s="70"/>
      <c r="C145" s="70"/>
      <c r="D145" s="70"/>
      <c r="E145" s="70"/>
      <c r="F145" s="70"/>
      <c r="G145" s="70"/>
      <c r="H145" s="110"/>
      <c r="I145" s="328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</row>
    <row r="146" spans="1:30" ht="80.150000000000006" customHeight="1">
      <c r="A146" s="70"/>
      <c r="B146" s="70"/>
      <c r="C146" s="70"/>
      <c r="D146" s="70"/>
      <c r="E146" s="70"/>
      <c r="F146" s="70"/>
      <c r="G146" s="70"/>
      <c r="H146" s="110"/>
      <c r="I146" s="328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</row>
    <row r="147" spans="1:30" ht="80.150000000000006" customHeight="1">
      <c r="A147" s="70"/>
      <c r="B147" s="70"/>
      <c r="C147" s="70"/>
      <c r="D147" s="70"/>
      <c r="E147" s="70"/>
      <c r="F147" s="70"/>
      <c r="G147" s="70"/>
      <c r="H147" s="110"/>
      <c r="I147" s="328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</row>
    <row r="148" spans="1:30" ht="80.150000000000006" customHeight="1">
      <c r="A148" s="70"/>
      <c r="B148" s="70"/>
      <c r="C148" s="70"/>
      <c r="D148" s="70"/>
      <c r="E148" s="70"/>
      <c r="F148" s="70"/>
      <c r="G148" s="70"/>
      <c r="H148" s="110"/>
      <c r="I148" s="328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</row>
    <row r="149" spans="1:30" ht="80.150000000000006" customHeight="1">
      <c r="A149" s="70"/>
      <c r="B149" s="70"/>
      <c r="C149" s="70"/>
      <c r="D149" s="70"/>
      <c r="E149" s="70"/>
      <c r="F149" s="70"/>
      <c r="G149" s="70"/>
      <c r="H149" s="110"/>
      <c r="I149" s="328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</row>
    <row r="150" spans="1:30" ht="80.150000000000006" customHeight="1">
      <c r="A150" s="70"/>
      <c r="B150" s="70"/>
      <c r="C150" s="70"/>
      <c r="D150" s="70"/>
      <c r="E150" s="70"/>
      <c r="F150" s="70"/>
      <c r="G150" s="70"/>
      <c r="H150" s="110"/>
      <c r="I150" s="328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</row>
    <row r="151" spans="1:30" ht="80.150000000000006" customHeight="1">
      <c r="A151" s="70"/>
      <c r="B151" s="70"/>
      <c r="C151" s="70"/>
      <c r="D151" s="70"/>
      <c r="E151" s="70"/>
      <c r="F151" s="70"/>
      <c r="G151" s="70"/>
      <c r="H151" s="110"/>
      <c r="I151" s="328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</row>
    <row r="152" spans="1:30" ht="80.150000000000006" customHeight="1">
      <c r="A152" s="70"/>
      <c r="B152" s="70"/>
      <c r="C152" s="70"/>
      <c r="D152" s="70"/>
      <c r="E152" s="70"/>
      <c r="F152" s="70"/>
      <c r="G152" s="70"/>
      <c r="H152" s="110"/>
      <c r="I152" s="328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</row>
    <row r="153" spans="1:30" ht="80.150000000000006" customHeight="1">
      <c r="A153" s="70"/>
      <c r="B153" s="70"/>
      <c r="C153" s="70"/>
      <c r="D153" s="70"/>
      <c r="E153" s="70"/>
      <c r="F153" s="70"/>
      <c r="G153" s="70"/>
      <c r="H153" s="110"/>
      <c r="I153" s="328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</row>
    <row r="154" spans="1:30" ht="80.150000000000006" customHeight="1">
      <c r="A154" s="70"/>
      <c r="B154" s="70"/>
      <c r="C154" s="70"/>
      <c r="D154" s="70"/>
      <c r="E154" s="70"/>
      <c r="F154" s="70"/>
      <c r="G154" s="70"/>
      <c r="H154" s="110"/>
      <c r="I154" s="328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</row>
    <row r="155" spans="1:30" ht="80.150000000000006" customHeight="1">
      <c r="A155" s="70"/>
      <c r="B155" s="70"/>
      <c r="C155" s="70"/>
      <c r="D155" s="70"/>
      <c r="E155" s="70"/>
      <c r="F155" s="70"/>
      <c r="G155" s="70"/>
      <c r="H155" s="110"/>
      <c r="I155" s="328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</row>
    <row r="156" spans="1:30" ht="80.150000000000006" customHeight="1">
      <c r="A156" s="70"/>
      <c r="B156" s="70"/>
      <c r="C156" s="70"/>
      <c r="D156" s="70"/>
      <c r="E156" s="70"/>
      <c r="F156" s="70"/>
      <c r="G156" s="70"/>
      <c r="H156" s="110"/>
      <c r="I156" s="328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</row>
    <row r="157" spans="1:30" ht="80.150000000000006" customHeight="1">
      <c r="A157" s="70"/>
      <c r="B157" s="70"/>
      <c r="C157" s="70"/>
      <c r="D157" s="70"/>
      <c r="E157" s="70"/>
      <c r="F157" s="70"/>
      <c r="G157" s="70"/>
      <c r="H157" s="110"/>
      <c r="I157" s="328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</row>
    <row r="158" spans="1:30" ht="80.150000000000006" customHeight="1">
      <c r="A158" s="70"/>
      <c r="B158" s="70"/>
      <c r="C158" s="70"/>
      <c r="D158" s="70"/>
      <c r="E158" s="70"/>
      <c r="F158" s="70"/>
      <c r="G158" s="70"/>
      <c r="H158" s="110"/>
      <c r="I158" s="328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</row>
    <row r="159" spans="1:30" ht="80.150000000000006" customHeight="1">
      <c r="A159" s="70"/>
      <c r="B159" s="70"/>
      <c r="C159" s="70"/>
      <c r="D159" s="70"/>
      <c r="E159" s="70"/>
      <c r="F159" s="70"/>
      <c r="G159" s="70"/>
      <c r="H159" s="110"/>
      <c r="I159" s="328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</row>
    <row r="160" spans="1:30" ht="80.150000000000006" customHeight="1">
      <c r="A160" s="70"/>
      <c r="B160" s="70"/>
      <c r="C160" s="70"/>
      <c r="D160" s="70"/>
      <c r="E160" s="70"/>
      <c r="F160" s="70"/>
      <c r="G160" s="70"/>
      <c r="H160" s="110"/>
      <c r="I160" s="328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</row>
    <row r="161" spans="1:30" ht="80.150000000000006" customHeight="1">
      <c r="A161" s="70"/>
      <c r="B161" s="70"/>
      <c r="C161" s="70"/>
      <c r="D161" s="70"/>
      <c r="E161" s="70"/>
      <c r="F161" s="70"/>
      <c r="G161" s="70"/>
      <c r="H161" s="110"/>
      <c r="I161" s="328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</row>
    <row r="162" spans="1:30" ht="80.150000000000006" customHeight="1">
      <c r="A162" s="70"/>
      <c r="B162" s="70"/>
      <c r="C162" s="70"/>
      <c r="D162" s="70"/>
      <c r="E162" s="70"/>
      <c r="F162" s="70"/>
      <c r="G162" s="70"/>
      <c r="H162" s="110"/>
      <c r="I162" s="328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</row>
    <row r="163" spans="1:30" ht="80.150000000000006" customHeight="1">
      <c r="A163" s="70"/>
      <c r="B163" s="70"/>
      <c r="C163" s="70"/>
      <c r="D163" s="70"/>
      <c r="E163" s="70"/>
      <c r="F163" s="70"/>
      <c r="G163" s="70"/>
      <c r="H163" s="110"/>
      <c r="I163" s="328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</row>
    <row r="164" spans="1:30" ht="80.150000000000006" customHeight="1">
      <c r="A164" s="70"/>
      <c r="B164" s="70"/>
      <c r="C164" s="70"/>
      <c r="D164" s="70"/>
      <c r="E164" s="70"/>
      <c r="F164" s="70"/>
      <c r="G164" s="70"/>
      <c r="H164" s="110"/>
      <c r="I164" s="328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</row>
    <row r="165" spans="1:30" ht="80.150000000000006" customHeight="1">
      <c r="A165" s="70"/>
      <c r="B165" s="70"/>
      <c r="C165" s="70"/>
      <c r="D165" s="70"/>
      <c r="E165" s="70"/>
      <c r="F165" s="70"/>
      <c r="G165" s="70"/>
      <c r="H165" s="110"/>
      <c r="I165" s="328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</row>
    <row r="166" spans="1:30" ht="80.150000000000006" customHeight="1">
      <c r="A166" s="70"/>
      <c r="B166" s="70"/>
      <c r="C166" s="70"/>
      <c r="D166" s="70"/>
      <c r="E166" s="70"/>
      <c r="F166" s="70"/>
      <c r="G166" s="70"/>
      <c r="H166" s="110"/>
      <c r="I166" s="328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</row>
    <row r="167" spans="1:30" ht="80.150000000000006" customHeight="1">
      <c r="A167" s="70"/>
      <c r="B167" s="70"/>
      <c r="C167" s="70"/>
      <c r="D167" s="70"/>
      <c r="E167" s="70"/>
      <c r="F167" s="70"/>
      <c r="G167" s="70"/>
      <c r="H167" s="110"/>
      <c r="I167" s="328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</row>
    <row r="168" spans="1:30" ht="80.150000000000006" customHeight="1">
      <c r="A168" s="70"/>
      <c r="B168" s="70"/>
      <c r="C168" s="70"/>
      <c r="D168" s="70"/>
      <c r="E168" s="70"/>
      <c r="F168" s="70"/>
      <c r="G168" s="70"/>
      <c r="H168" s="110"/>
      <c r="I168" s="328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</row>
    <row r="169" spans="1:30" ht="80.150000000000006" customHeight="1">
      <c r="A169" s="70"/>
      <c r="B169" s="70"/>
      <c r="C169" s="70"/>
      <c r="D169" s="70"/>
      <c r="E169" s="70"/>
      <c r="F169" s="70"/>
      <c r="G169" s="70"/>
      <c r="H169" s="110"/>
      <c r="I169" s="328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</row>
    <row r="170" spans="1:30" ht="80.150000000000006" customHeight="1">
      <c r="A170" s="70"/>
      <c r="B170" s="70"/>
      <c r="C170" s="70"/>
      <c r="D170" s="70"/>
      <c r="E170" s="70"/>
      <c r="F170" s="70"/>
      <c r="G170" s="70"/>
      <c r="H170" s="110"/>
      <c r="I170" s="328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</row>
    <row r="171" spans="1:30" ht="80.150000000000006" customHeight="1">
      <c r="A171" s="70"/>
      <c r="B171" s="70"/>
      <c r="C171" s="70"/>
      <c r="D171" s="70"/>
      <c r="E171" s="70"/>
      <c r="F171" s="70"/>
      <c r="G171" s="70"/>
      <c r="H171" s="110"/>
      <c r="I171" s="328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</row>
    <row r="172" spans="1:30" ht="80.150000000000006" customHeight="1">
      <c r="A172" s="70"/>
      <c r="B172" s="70"/>
      <c r="C172" s="70"/>
      <c r="D172" s="70"/>
      <c r="E172" s="70"/>
      <c r="F172" s="70"/>
      <c r="G172" s="70"/>
      <c r="H172" s="110"/>
      <c r="I172" s="328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</row>
    <row r="173" spans="1:30" ht="80.150000000000006" customHeight="1">
      <c r="A173" s="70"/>
      <c r="B173" s="70"/>
      <c r="C173" s="70"/>
      <c r="D173" s="70"/>
      <c r="E173" s="70"/>
      <c r="F173" s="70"/>
      <c r="G173" s="70"/>
      <c r="H173" s="110"/>
      <c r="I173" s="328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</row>
    <row r="174" spans="1:30" ht="80.150000000000006" customHeight="1">
      <c r="A174" s="70"/>
      <c r="B174" s="70"/>
      <c r="C174" s="70"/>
      <c r="D174" s="70"/>
      <c r="E174" s="70"/>
      <c r="F174" s="70"/>
      <c r="G174" s="70"/>
      <c r="H174" s="110"/>
      <c r="I174" s="328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</row>
    <row r="175" spans="1:30" ht="80.150000000000006" customHeight="1">
      <c r="A175" s="70"/>
      <c r="B175" s="70"/>
      <c r="C175" s="70"/>
      <c r="D175" s="70"/>
      <c r="E175" s="70"/>
      <c r="F175" s="70"/>
      <c r="G175" s="70"/>
      <c r="H175" s="110"/>
      <c r="I175" s="328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</row>
    <row r="176" spans="1:30" ht="80.150000000000006" customHeight="1">
      <c r="A176" s="70"/>
      <c r="B176" s="70"/>
      <c r="C176" s="70"/>
      <c r="D176" s="70"/>
      <c r="E176" s="70"/>
      <c r="F176" s="70"/>
      <c r="G176" s="70"/>
      <c r="H176" s="110"/>
      <c r="I176" s="328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</row>
    <row r="177" spans="1:30" ht="80.150000000000006" customHeight="1">
      <c r="A177" s="70"/>
      <c r="B177" s="70"/>
      <c r="C177" s="70"/>
      <c r="D177" s="70"/>
      <c r="E177" s="70"/>
      <c r="F177" s="70"/>
      <c r="G177" s="70"/>
      <c r="H177" s="110"/>
      <c r="I177" s="328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</row>
    <row r="178" spans="1:30" ht="80.150000000000006" customHeight="1">
      <c r="A178" s="70"/>
      <c r="B178" s="70"/>
      <c r="C178" s="70"/>
      <c r="D178" s="70"/>
      <c r="E178" s="70"/>
      <c r="F178" s="70"/>
      <c r="G178" s="70"/>
      <c r="H178" s="110"/>
      <c r="I178" s="328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</row>
    <row r="179" spans="1:30" ht="80.150000000000006" customHeight="1">
      <c r="A179" s="70"/>
      <c r="B179" s="70"/>
      <c r="C179" s="70"/>
      <c r="D179" s="70"/>
      <c r="E179" s="70"/>
      <c r="F179" s="70"/>
      <c r="G179" s="70"/>
      <c r="H179" s="110"/>
      <c r="I179" s="328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</row>
    <row r="180" spans="1:30" ht="80.150000000000006" customHeight="1">
      <c r="A180" s="70"/>
      <c r="B180" s="70"/>
      <c r="C180" s="70"/>
      <c r="D180" s="70"/>
      <c r="E180" s="70"/>
      <c r="F180" s="70"/>
      <c r="G180" s="70"/>
      <c r="H180" s="110"/>
      <c r="I180" s="328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</row>
    <row r="181" spans="1:30" ht="80.150000000000006" customHeight="1">
      <c r="A181" s="70"/>
      <c r="B181" s="70"/>
      <c r="C181" s="70"/>
      <c r="D181" s="70"/>
      <c r="E181" s="70"/>
      <c r="F181" s="70"/>
      <c r="G181" s="70"/>
      <c r="H181" s="110"/>
      <c r="I181" s="328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</row>
    <row r="182" spans="1:30" ht="80.150000000000006" customHeight="1">
      <c r="A182" s="70"/>
      <c r="B182" s="70"/>
      <c r="C182" s="70"/>
      <c r="D182" s="70"/>
      <c r="E182" s="70"/>
      <c r="F182" s="70"/>
      <c r="G182" s="70"/>
      <c r="H182" s="110"/>
      <c r="I182" s="328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</row>
    <row r="183" spans="1:30" ht="80.150000000000006" customHeight="1">
      <c r="A183" s="70"/>
      <c r="B183" s="70"/>
      <c r="C183" s="70"/>
      <c r="D183" s="70"/>
      <c r="E183" s="70"/>
      <c r="F183" s="70"/>
      <c r="G183" s="70"/>
      <c r="H183" s="110"/>
      <c r="I183" s="328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</row>
    <row r="184" spans="1:30" ht="80.150000000000006" customHeight="1">
      <c r="A184" s="70"/>
      <c r="B184" s="70"/>
      <c r="C184" s="70"/>
      <c r="D184" s="70"/>
      <c r="E184" s="70"/>
      <c r="F184" s="70"/>
      <c r="G184" s="70"/>
      <c r="H184" s="110"/>
      <c r="I184" s="328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</row>
    <row r="185" spans="1:30" ht="80.150000000000006" customHeight="1">
      <c r="A185" s="70"/>
      <c r="B185" s="70"/>
      <c r="C185" s="70"/>
      <c r="D185" s="70"/>
      <c r="E185" s="70"/>
      <c r="F185" s="70"/>
      <c r="G185" s="70"/>
      <c r="H185" s="110"/>
      <c r="I185" s="328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</row>
    <row r="186" spans="1:30" ht="80.150000000000006" customHeight="1">
      <c r="A186" s="70"/>
      <c r="B186" s="70"/>
      <c r="C186" s="70"/>
      <c r="D186" s="70"/>
      <c r="E186" s="70"/>
      <c r="F186" s="70"/>
      <c r="G186" s="70"/>
      <c r="H186" s="110"/>
      <c r="I186" s="328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</row>
    <row r="187" spans="1:30" ht="80.150000000000006" customHeight="1">
      <c r="A187" s="70"/>
      <c r="B187" s="70"/>
      <c r="C187" s="70"/>
      <c r="D187" s="70"/>
      <c r="E187" s="70"/>
      <c r="F187" s="70"/>
      <c r="G187" s="70"/>
      <c r="H187" s="110"/>
      <c r="I187" s="328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</row>
    <row r="188" spans="1:30" ht="80.150000000000006" customHeight="1">
      <c r="A188" s="70"/>
      <c r="B188" s="70"/>
      <c r="C188" s="70"/>
      <c r="D188" s="70"/>
      <c r="E188" s="70"/>
      <c r="F188" s="70"/>
      <c r="G188" s="70"/>
      <c r="H188" s="110"/>
      <c r="I188" s="328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</row>
    <row r="189" spans="1:30" ht="80.150000000000006" customHeight="1">
      <c r="A189" s="70"/>
      <c r="B189" s="70"/>
      <c r="C189" s="70"/>
      <c r="D189" s="70"/>
      <c r="E189" s="70"/>
      <c r="F189" s="70"/>
      <c r="G189" s="70"/>
      <c r="H189" s="110"/>
      <c r="I189" s="328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</row>
    <row r="190" spans="1:30" ht="80.150000000000006" customHeight="1">
      <c r="A190" s="70"/>
      <c r="B190" s="70"/>
      <c r="C190" s="70"/>
      <c r="D190" s="70"/>
      <c r="E190" s="70"/>
      <c r="F190" s="70"/>
      <c r="G190" s="70"/>
      <c r="H190" s="110"/>
      <c r="I190" s="328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</row>
    <row r="191" spans="1:30" ht="80.150000000000006" customHeight="1">
      <c r="A191" s="70"/>
      <c r="B191" s="70"/>
      <c r="C191" s="70"/>
      <c r="D191" s="70"/>
      <c r="E191" s="70"/>
      <c r="F191" s="70"/>
      <c r="G191" s="70"/>
      <c r="H191" s="110"/>
      <c r="I191" s="328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</row>
    <row r="192" spans="1:30" ht="80.150000000000006" customHeight="1">
      <c r="A192" s="70"/>
      <c r="B192" s="70"/>
      <c r="C192" s="70"/>
      <c r="D192" s="70"/>
      <c r="E192" s="70"/>
      <c r="F192" s="70"/>
      <c r="G192" s="70"/>
      <c r="H192" s="110"/>
      <c r="I192" s="328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</row>
    <row r="193" spans="1:30" ht="80.150000000000006" customHeight="1">
      <c r="A193" s="70"/>
      <c r="B193" s="70"/>
      <c r="C193" s="70"/>
      <c r="D193" s="70"/>
      <c r="E193" s="70"/>
      <c r="F193" s="70"/>
      <c r="G193" s="70"/>
      <c r="H193" s="110"/>
      <c r="I193" s="328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</row>
    <row r="194" spans="1:30" ht="80.150000000000006" customHeight="1">
      <c r="A194" s="70"/>
      <c r="B194" s="70"/>
      <c r="C194" s="70"/>
      <c r="D194" s="70"/>
      <c r="E194" s="70"/>
      <c r="F194" s="70"/>
      <c r="G194" s="70"/>
      <c r="H194" s="110"/>
      <c r="I194" s="328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</row>
    <row r="195" spans="1:30" ht="80.150000000000006" customHeight="1">
      <c r="A195" s="70"/>
      <c r="B195" s="70"/>
      <c r="C195" s="70"/>
      <c r="D195" s="70"/>
      <c r="E195" s="70"/>
      <c r="F195" s="70"/>
      <c r="G195" s="70"/>
      <c r="H195" s="110"/>
      <c r="I195" s="328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</row>
    <row r="196" spans="1:30" ht="80.150000000000006" customHeight="1">
      <c r="A196" s="70"/>
      <c r="B196" s="70"/>
      <c r="C196" s="70"/>
      <c r="D196" s="70"/>
      <c r="E196" s="70"/>
      <c r="F196" s="70"/>
      <c r="G196" s="70"/>
      <c r="H196" s="110"/>
      <c r="I196" s="328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</row>
    <row r="197" spans="1:30" ht="80.150000000000006" customHeight="1">
      <c r="A197" s="70"/>
      <c r="B197" s="70"/>
      <c r="C197" s="70"/>
      <c r="D197" s="70"/>
      <c r="E197" s="70"/>
      <c r="F197" s="70"/>
      <c r="G197" s="70"/>
      <c r="H197" s="110"/>
      <c r="I197" s="328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</row>
    <row r="198" spans="1:30" ht="80.150000000000006" customHeight="1">
      <c r="A198" s="70"/>
      <c r="B198" s="70"/>
      <c r="C198" s="70"/>
      <c r="D198" s="70"/>
      <c r="E198" s="70"/>
      <c r="F198" s="70"/>
      <c r="G198" s="70"/>
      <c r="H198" s="110"/>
      <c r="I198" s="328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</row>
    <row r="199" spans="1:30" ht="80.150000000000006" customHeight="1">
      <c r="A199" s="70"/>
      <c r="B199" s="70"/>
      <c r="C199" s="70"/>
      <c r="D199" s="70"/>
      <c r="E199" s="70"/>
      <c r="F199" s="70"/>
      <c r="G199" s="70"/>
      <c r="H199" s="110"/>
      <c r="I199" s="328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</row>
    <row r="200" spans="1:30" ht="80.150000000000006" customHeight="1">
      <c r="A200" s="70"/>
      <c r="B200" s="70"/>
      <c r="C200" s="70"/>
      <c r="D200" s="70"/>
      <c r="E200" s="70"/>
      <c r="F200" s="70"/>
      <c r="G200" s="70"/>
      <c r="H200" s="110"/>
      <c r="I200" s="328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</row>
    <row r="201" spans="1:30" ht="80.150000000000006" customHeight="1">
      <c r="A201" s="70"/>
      <c r="B201" s="70"/>
      <c r="C201" s="70"/>
      <c r="D201" s="70"/>
      <c r="E201" s="70"/>
      <c r="F201" s="70"/>
      <c r="G201" s="70"/>
      <c r="H201" s="110"/>
      <c r="I201" s="328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</row>
    <row r="202" spans="1:30" ht="80.150000000000006" customHeight="1">
      <c r="A202" s="70"/>
      <c r="B202" s="70"/>
      <c r="C202" s="70"/>
      <c r="D202" s="70"/>
      <c r="E202" s="70"/>
      <c r="F202" s="70"/>
      <c r="G202" s="70"/>
      <c r="H202" s="110"/>
      <c r="I202" s="328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</row>
    <row r="203" spans="1:30" ht="80.150000000000006" customHeight="1">
      <c r="A203" s="70"/>
      <c r="B203" s="70"/>
      <c r="C203" s="70"/>
      <c r="D203" s="70"/>
      <c r="E203" s="70"/>
      <c r="F203" s="70"/>
      <c r="G203" s="70"/>
      <c r="H203" s="110"/>
      <c r="I203" s="328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</row>
    <row r="204" spans="1:30" ht="80.150000000000006" customHeight="1">
      <c r="A204" s="70"/>
      <c r="B204" s="70"/>
      <c r="C204" s="70"/>
      <c r="D204" s="70"/>
      <c r="E204" s="70"/>
      <c r="F204" s="70"/>
      <c r="G204" s="70"/>
      <c r="H204" s="110"/>
      <c r="I204" s="328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</row>
    <row r="205" spans="1:30" ht="80.150000000000006" customHeight="1">
      <c r="A205" s="70"/>
      <c r="B205" s="70"/>
      <c r="C205" s="70"/>
      <c r="D205" s="70"/>
      <c r="E205" s="70"/>
      <c r="F205" s="70"/>
      <c r="G205" s="70"/>
      <c r="H205" s="110"/>
      <c r="I205" s="328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</row>
    <row r="206" spans="1:30" ht="80.150000000000006" customHeight="1">
      <c r="A206" s="70"/>
      <c r="B206" s="70"/>
      <c r="C206" s="70"/>
      <c r="D206" s="70"/>
      <c r="E206" s="70"/>
      <c r="F206" s="70"/>
      <c r="G206" s="70"/>
      <c r="H206" s="110"/>
      <c r="I206" s="328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</row>
    <row r="207" spans="1:30" ht="80.150000000000006" customHeight="1">
      <c r="A207" s="70"/>
      <c r="B207" s="70"/>
      <c r="C207" s="70"/>
      <c r="D207" s="70"/>
      <c r="E207" s="70"/>
      <c r="F207" s="70"/>
      <c r="G207" s="70"/>
      <c r="H207" s="110"/>
      <c r="I207" s="328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</row>
    <row r="208" spans="1:30" ht="80.150000000000006" customHeight="1">
      <c r="A208" s="70"/>
      <c r="B208" s="70"/>
      <c r="C208" s="70"/>
      <c r="D208" s="70"/>
      <c r="E208" s="70"/>
      <c r="F208" s="70"/>
      <c r="G208" s="70"/>
      <c r="H208" s="110"/>
      <c r="I208" s="328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</row>
    <row r="209" spans="1:30" ht="80.150000000000006" customHeight="1">
      <c r="A209" s="70"/>
      <c r="B209" s="70"/>
      <c r="C209" s="70"/>
      <c r="D209" s="70"/>
      <c r="E209" s="70"/>
      <c r="F209" s="70"/>
      <c r="G209" s="70"/>
      <c r="H209" s="110"/>
      <c r="I209" s="328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</row>
    <row r="210" spans="1:30" ht="80.150000000000006" customHeight="1">
      <c r="A210" s="70"/>
      <c r="B210" s="70"/>
      <c r="C210" s="70"/>
      <c r="D210" s="70"/>
      <c r="E210" s="70"/>
      <c r="F210" s="70"/>
      <c r="G210" s="70"/>
      <c r="H210" s="110"/>
      <c r="I210" s="328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</row>
    <row r="211" spans="1:30" ht="80.150000000000006" customHeight="1">
      <c r="A211" s="70"/>
      <c r="B211" s="70"/>
      <c r="C211" s="70"/>
      <c r="D211" s="70"/>
      <c r="E211" s="70"/>
      <c r="F211" s="70"/>
      <c r="G211" s="70"/>
      <c r="H211" s="110"/>
      <c r="I211" s="328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</row>
    <row r="212" spans="1:30" ht="80.150000000000006" customHeight="1">
      <c r="A212" s="70"/>
      <c r="B212" s="70"/>
      <c r="C212" s="70"/>
      <c r="D212" s="70"/>
      <c r="E212" s="70"/>
      <c r="F212" s="70"/>
      <c r="G212" s="70"/>
      <c r="H212" s="110"/>
      <c r="I212" s="328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</row>
    <row r="213" spans="1:30" ht="80.150000000000006" customHeight="1">
      <c r="A213" s="70"/>
      <c r="B213" s="70"/>
      <c r="C213" s="70"/>
      <c r="D213" s="70"/>
      <c r="E213" s="70"/>
      <c r="F213" s="70"/>
      <c r="G213" s="70"/>
      <c r="H213" s="110"/>
      <c r="I213" s="328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</row>
    <row r="214" spans="1:30" ht="80.150000000000006" customHeight="1">
      <c r="A214" s="70"/>
      <c r="B214" s="70"/>
      <c r="C214" s="70"/>
      <c r="D214" s="70"/>
      <c r="E214" s="70"/>
      <c r="F214" s="70"/>
      <c r="G214" s="70"/>
      <c r="H214" s="110"/>
      <c r="I214" s="328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</row>
    <row r="215" spans="1:30" ht="80.150000000000006" customHeight="1">
      <c r="A215" s="70"/>
      <c r="B215" s="70"/>
      <c r="C215" s="70"/>
      <c r="D215" s="70"/>
      <c r="E215" s="70"/>
      <c r="F215" s="70"/>
      <c r="G215" s="70"/>
      <c r="H215" s="110"/>
      <c r="I215" s="328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</row>
    <row r="216" spans="1:30" ht="80.150000000000006" customHeight="1">
      <c r="A216" s="70"/>
      <c r="B216" s="70"/>
      <c r="C216" s="70"/>
      <c r="D216" s="70"/>
      <c r="E216" s="70"/>
      <c r="F216" s="70"/>
      <c r="G216" s="70"/>
      <c r="H216" s="110"/>
      <c r="I216" s="328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</row>
    <row r="217" spans="1:30" ht="80.150000000000006" customHeight="1">
      <c r="A217" s="70"/>
      <c r="B217" s="70"/>
      <c r="C217" s="70"/>
      <c r="D217" s="70"/>
      <c r="E217" s="70"/>
      <c r="F217" s="70"/>
      <c r="G217" s="70"/>
      <c r="H217" s="110"/>
      <c r="I217" s="328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</row>
    <row r="218" spans="1:30" ht="80.150000000000006" customHeight="1">
      <c r="A218" s="70"/>
      <c r="B218" s="70"/>
      <c r="C218" s="70"/>
      <c r="D218" s="70"/>
      <c r="E218" s="70"/>
      <c r="F218" s="70"/>
      <c r="G218" s="70"/>
      <c r="H218" s="110"/>
      <c r="I218" s="328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</row>
    <row r="219" spans="1:30" ht="80.150000000000006" customHeight="1">
      <c r="A219" s="70"/>
      <c r="B219" s="70"/>
      <c r="C219" s="70"/>
      <c r="D219" s="70"/>
      <c r="E219" s="70"/>
      <c r="F219" s="70"/>
      <c r="G219" s="70"/>
      <c r="H219" s="110"/>
      <c r="I219" s="328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</row>
    <row r="220" spans="1:30" ht="80.150000000000006" customHeight="1">
      <c r="A220" s="70"/>
      <c r="B220" s="70"/>
      <c r="C220" s="70"/>
      <c r="D220" s="70"/>
      <c r="E220" s="70"/>
      <c r="F220" s="70"/>
      <c r="G220" s="70"/>
      <c r="H220" s="110"/>
      <c r="I220" s="328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</row>
    <row r="221" spans="1:30" ht="80.150000000000006" customHeight="1">
      <c r="A221" s="70"/>
      <c r="B221" s="70"/>
      <c r="C221" s="70"/>
      <c r="D221" s="70"/>
      <c r="E221" s="70"/>
      <c r="F221" s="70"/>
      <c r="G221" s="70"/>
      <c r="H221" s="110"/>
      <c r="I221" s="328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</row>
    <row r="222" spans="1:30" ht="80.150000000000006" customHeight="1">
      <c r="A222" s="70"/>
      <c r="B222" s="70"/>
      <c r="C222" s="70"/>
      <c r="D222" s="70"/>
      <c r="E222" s="70"/>
      <c r="F222" s="70"/>
      <c r="G222" s="70"/>
      <c r="H222" s="110"/>
      <c r="I222" s="328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</row>
    <row r="223" spans="1:30" ht="80.150000000000006" customHeight="1">
      <c r="A223" s="70"/>
      <c r="B223" s="70"/>
      <c r="C223" s="70"/>
      <c r="D223" s="70"/>
      <c r="E223" s="70"/>
      <c r="F223" s="70"/>
      <c r="G223" s="70"/>
      <c r="H223" s="110"/>
      <c r="I223" s="328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</row>
    <row r="224" spans="1:30" ht="80.150000000000006" customHeight="1">
      <c r="A224" s="70"/>
      <c r="B224" s="70"/>
      <c r="C224" s="70"/>
      <c r="D224" s="70"/>
      <c r="E224" s="70"/>
      <c r="F224" s="70"/>
      <c r="G224" s="70"/>
      <c r="H224" s="110"/>
      <c r="I224" s="328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</row>
    <row r="225" spans="1:30" ht="80.150000000000006" customHeight="1">
      <c r="A225" s="70"/>
      <c r="B225" s="70"/>
      <c r="C225" s="70"/>
      <c r="D225" s="70"/>
      <c r="E225" s="70"/>
      <c r="F225" s="70"/>
      <c r="G225" s="70"/>
      <c r="H225" s="110"/>
      <c r="I225" s="328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</row>
    <row r="226" spans="1:30" ht="80.150000000000006" customHeight="1">
      <c r="A226" s="70"/>
      <c r="B226" s="70"/>
      <c r="C226" s="70"/>
      <c r="D226" s="70"/>
      <c r="E226" s="70"/>
      <c r="F226" s="70"/>
      <c r="G226" s="70"/>
      <c r="H226" s="110"/>
      <c r="I226" s="328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</row>
    <row r="227" spans="1:30" ht="80.150000000000006" customHeight="1">
      <c r="A227" s="70"/>
      <c r="B227" s="70"/>
      <c r="C227" s="70"/>
      <c r="D227" s="70"/>
      <c r="E227" s="70"/>
      <c r="F227" s="70"/>
      <c r="G227" s="70"/>
      <c r="H227" s="110"/>
      <c r="I227" s="328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</row>
    <row r="228" spans="1:30" ht="80.150000000000006" customHeight="1">
      <c r="A228" s="70"/>
      <c r="B228" s="70"/>
      <c r="C228" s="70"/>
      <c r="D228" s="70"/>
      <c r="E228" s="70"/>
      <c r="F228" s="70"/>
      <c r="G228" s="70"/>
      <c r="H228" s="110"/>
      <c r="I228" s="328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</row>
    <row r="229" spans="1:30" ht="80.150000000000006" customHeight="1">
      <c r="A229" s="70"/>
      <c r="B229" s="70"/>
      <c r="C229" s="70"/>
      <c r="D229" s="70"/>
      <c r="E229" s="70"/>
      <c r="F229" s="70"/>
      <c r="G229" s="70"/>
      <c r="H229" s="110"/>
      <c r="I229" s="328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</row>
    <row r="230" spans="1:30" ht="80.150000000000006" customHeight="1">
      <c r="A230" s="70"/>
      <c r="B230" s="70"/>
      <c r="C230" s="70"/>
      <c r="D230" s="70"/>
      <c r="E230" s="70"/>
      <c r="F230" s="70"/>
      <c r="G230" s="70"/>
      <c r="H230" s="110"/>
      <c r="I230" s="328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</row>
    <row r="231" spans="1:30" ht="80.150000000000006" customHeight="1">
      <c r="A231" s="70"/>
      <c r="B231" s="70"/>
      <c r="C231" s="70"/>
      <c r="D231" s="70"/>
      <c r="E231" s="70"/>
      <c r="F231" s="70"/>
      <c r="G231" s="70"/>
      <c r="H231" s="110"/>
      <c r="I231" s="328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</row>
    <row r="232" spans="1:30" ht="80.150000000000006" customHeight="1">
      <c r="A232" s="70"/>
      <c r="B232" s="70"/>
      <c r="C232" s="70"/>
      <c r="D232" s="70"/>
      <c r="E232" s="70"/>
      <c r="F232" s="70"/>
      <c r="G232" s="70"/>
      <c r="H232" s="110"/>
      <c r="I232" s="328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</row>
    <row r="233" spans="1:30" ht="80.150000000000006" customHeight="1">
      <c r="A233" s="70"/>
      <c r="B233" s="70"/>
      <c r="C233" s="70"/>
      <c r="D233" s="70"/>
      <c r="E233" s="70"/>
      <c r="F233" s="70"/>
      <c r="G233" s="70"/>
      <c r="H233" s="110"/>
      <c r="I233" s="328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</row>
    <row r="234" spans="1:30" ht="80.150000000000006" customHeight="1">
      <c r="A234" s="70"/>
      <c r="B234" s="70"/>
      <c r="C234" s="70"/>
      <c r="D234" s="70"/>
      <c r="E234" s="70"/>
      <c r="F234" s="70"/>
      <c r="G234" s="70"/>
      <c r="H234" s="110"/>
      <c r="I234" s="328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</row>
    <row r="235" spans="1:30" ht="80.150000000000006" customHeight="1">
      <c r="A235" s="70"/>
      <c r="B235" s="70"/>
      <c r="C235" s="70"/>
      <c r="D235" s="70"/>
      <c r="E235" s="70"/>
      <c r="F235" s="70"/>
      <c r="G235" s="70"/>
      <c r="H235" s="110"/>
      <c r="I235" s="328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</row>
    <row r="236" spans="1:30" ht="80.150000000000006" customHeight="1">
      <c r="A236" s="70"/>
      <c r="B236" s="70"/>
      <c r="C236" s="70"/>
      <c r="D236" s="70"/>
      <c r="E236" s="70"/>
      <c r="F236" s="70"/>
      <c r="G236" s="70"/>
      <c r="H236" s="110"/>
      <c r="I236" s="328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</row>
    <row r="237" spans="1:30" ht="80.150000000000006" customHeight="1">
      <c r="A237" s="70"/>
      <c r="B237" s="70"/>
      <c r="C237" s="70"/>
      <c r="D237" s="70"/>
      <c r="E237" s="70"/>
      <c r="F237" s="70"/>
      <c r="G237" s="70"/>
      <c r="H237" s="110"/>
      <c r="I237" s="328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</row>
    <row r="238" spans="1:30" ht="80.150000000000006" customHeight="1">
      <c r="A238" s="70"/>
      <c r="B238" s="70"/>
      <c r="C238" s="70"/>
      <c r="D238" s="70"/>
      <c r="E238" s="70"/>
      <c r="F238" s="70"/>
      <c r="G238" s="70"/>
      <c r="H238" s="110"/>
      <c r="I238" s="328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</row>
    <row r="239" spans="1:30" ht="80.150000000000006" customHeight="1">
      <c r="A239" s="70"/>
      <c r="B239" s="70"/>
      <c r="C239" s="70"/>
      <c r="D239" s="70"/>
      <c r="E239" s="70"/>
      <c r="F239" s="70"/>
      <c r="G239" s="70"/>
      <c r="H239" s="110"/>
      <c r="I239" s="328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</row>
    <row r="240" spans="1:30" ht="80.150000000000006" customHeight="1">
      <c r="A240" s="70"/>
      <c r="B240" s="70"/>
      <c r="C240" s="70"/>
      <c r="D240" s="70"/>
      <c r="E240" s="70"/>
      <c r="F240" s="70"/>
      <c r="G240" s="70"/>
      <c r="H240" s="110"/>
      <c r="I240" s="328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</row>
    <row r="241" spans="1:30" ht="80.150000000000006" customHeight="1">
      <c r="A241" s="70"/>
      <c r="B241" s="70"/>
      <c r="C241" s="70"/>
      <c r="D241" s="70"/>
      <c r="E241" s="70"/>
      <c r="F241" s="70"/>
      <c r="G241" s="70"/>
      <c r="H241" s="110"/>
      <c r="I241" s="328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</row>
    <row r="242" spans="1:30" ht="80.150000000000006" customHeight="1">
      <c r="A242" s="70"/>
      <c r="B242" s="70"/>
      <c r="C242" s="70"/>
      <c r="D242" s="70"/>
      <c r="E242" s="70"/>
      <c r="F242" s="70"/>
      <c r="G242" s="70"/>
      <c r="H242" s="110"/>
      <c r="I242" s="328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</row>
    <row r="243" spans="1:30" ht="80.150000000000006" customHeight="1">
      <c r="A243" s="70"/>
      <c r="B243" s="70"/>
      <c r="C243" s="70"/>
      <c r="D243" s="70"/>
      <c r="E243" s="70"/>
      <c r="F243" s="70"/>
      <c r="G243" s="70"/>
      <c r="H243" s="110"/>
      <c r="I243" s="328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</row>
    <row r="244" spans="1:30" ht="80.150000000000006" customHeight="1">
      <c r="A244" s="70"/>
      <c r="B244" s="70"/>
      <c r="C244" s="70"/>
      <c r="D244" s="70"/>
      <c r="E244" s="70"/>
      <c r="F244" s="70"/>
      <c r="G244" s="70"/>
      <c r="H244" s="110"/>
      <c r="I244" s="328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</row>
    <row r="245" spans="1:30" ht="80.150000000000006" customHeight="1">
      <c r="A245" s="70"/>
      <c r="B245" s="70"/>
      <c r="C245" s="70"/>
      <c r="D245" s="70"/>
      <c r="E245" s="70"/>
      <c r="F245" s="70"/>
      <c r="G245" s="70"/>
      <c r="H245" s="110"/>
      <c r="I245" s="328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</row>
    <row r="246" spans="1:30" ht="80.150000000000006" customHeight="1">
      <c r="A246" s="70"/>
      <c r="B246" s="70"/>
      <c r="C246" s="70"/>
      <c r="D246" s="70"/>
      <c r="E246" s="70"/>
      <c r="F246" s="70"/>
      <c r="G246" s="70"/>
      <c r="H246" s="110"/>
      <c r="I246" s="328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</row>
    <row r="247" spans="1:30" ht="80.150000000000006" customHeight="1">
      <c r="A247" s="70"/>
      <c r="B247" s="70"/>
      <c r="C247" s="70"/>
      <c r="D247" s="70"/>
      <c r="E247" s="70"/>
      <c r="F247" s="70"/>
      <c r="G247" s="70"/>
      <c r="H247" s="110"/>
      <c r="I247" s="328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</row>
    <row r="248" spans="1:30" ht="80.150000000000006" customHeight="1">
      <c r="A248" s="70"/>
      <c r="B248" s="70"/>
      <c r="C248" s="70"/>
      <c r="D248" s="70"/>
      <c r="E248" s="70"/>
      <c r="F248" s="70"/>
      <c r="G248" s="70"/>
      <c r="H248" s="110"/>
      <c r="I248" s="328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</row>
    <row r="249" spans="1:30" ht="80.150000000000006" customHeight="1">
      <c r="A249" s="70"/>
      <c r="B249" s="70"/>
      <c r="C249" s="70"/>
      <c r="D249" s="70"/>
      <c r="E249" s="70"/>
      <c r="F249" s="70"/>
      <c r="G249" s="70"/>
      <c r="H249" s="110"/>
      <c r="I249" s="328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</row>
    <row r="250" spans="1:30" ht="80.150000000000006" customHeight="1">
      <c r="A250" s="70"/>
      <c r="B250" s="70"/>
      <c r="C250" s="70"/>
      <c r="D250" s="70"/>
      <c r="E250" s="70"/>
      <c r="F250" s="70"/>
      <c r="G250" s="70"/>
      <c r="H250" s="110"/>
      <c r="I250" s="328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</row>
    <row r="251" spans="1:30" ht="80.150000000000006" customHeight="1">
      <c r="A251" s="70"/>
      <c r="B251" s="70"/>
      <c r="C251" s="70"/>
      <c r="D251" s="70"/>
      <c r="E251" s="70"/>
      <c r="F251" s="70"/>
      <c r="G251" s="70"/>
      <c r="H251" s="110"/>
      <c r="I251" s="328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</row>
    <row r="252" spans="1:30" ht="80.150000000000006" customHeight="1">
      <c r="A252" s="70"/>
      <c r="B252" s="70"/>
      <c r="C252" s="70"/>
      <c r="D252" s="70"/>
      <c r="E252" s="70"/>
      <c r="F252" s="70"/>
      <c r="G252" s="70"/>
      <c r="H252" s="110"/>
      <c r="I252" s="328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</row>
    <row r="253" spans="1:30" ht="80.150000000000006" customHeight="1">
      <c r="A253" s="70"/>
      <c r="B253" s="70"/>
      <c r="C253" s="70"/>
      <c r="D253" s="70"/>
      <c r="E253" s="70"/>
      <c r="F253" s="70"/>
      <c r="G253" s="70"/>
      <c r="H253" s="110"/>
      <c r="I253" s="328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</row>
    <row r="254" spans="1:30" ht="80.150000000000006" customHeight="1">
      <c r="A254" s="70"/>
      <c r="B254" s="70"/>
      <c r="C254" s="70"/>
      <c r="D254" s="70"/>
      <c r="E254" s="70"/>
      <c r="F254" s="70"/>
      <c r="G254" s="70"/>
      <c r="H254" s="110"/>
      <c r="I254" s="328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</row>
    <row r="255" spans="1:30" ht="80.150000000000006" customHeight="1">
      <c r="A255" s="70"/>
      <c r="B255" s="70"/>
      <c r="C255" s="70"/>
      <c r="D255" s="70"/>
      <c r="E255" s="70"/>
      <c r="F255" s="70"/>
      <c r="G255" s="70"/>
      <c r="H255" s="110"/>
      <c r="I255" s="328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</row>
    <row r="256" spans="1:30" ht="80.150000000000006" customHeight="1">
      <c r="A256" s="70"/>
      <c r="B256" s="70"/>
      <c r="C256" s="70"/>
      <c r="D256" s="70"/>
      <c r="E256" s="70"/>
      <c r="F256" s="70"/>
      <c r="G256" s="70"/>
      <c r="H256" s="110"/>
      <c r="I256" s="328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</row>
    <row r="257" spans="1:30" ht="80.150000000000006" customHeight="1">
      <c r="A257" s="70"/>
      <c r="B257" s="70"/>
      <c r="C257" s="70"/>
      <c r="D257" s="70"/>
      <c r="E257" s="70"/>
      <c r="F257" s="70"/>
      <c r="G257" s="70"/>
      <c r="H257" s="110"/>
      <c r="I257" s="328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</row>
    <row r="258" spans="1:30" ht="80.150000000000006" customHeight="1">
      <c r="A258" s="70"/>
      <c r="B258" s="70"/>
      <c r="C258" s="70"/>
      <c r="D258" s="70"/>
      <c r="E258" s="70"/>
      <c r="F258" s="70"/>
      <c r="G258" s="70"/>
      <c r="H258" s="110"/>
      <c r="I258" s="328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</row>
    <row r="259" spans="1:30" ht="80.150000000000006" customHeight="1">
      <c r="A259" s="70"/>
      <c r="B259" s="70"/>
      <c r="C259" s="70"/>
      <c r="D259" s="70"/>
      <c r="E259" s="70"/>
      <c r="F259" s="70"/>
      <c r="G259" s="70"/>
      <c r="H259" s="110"/>
      <c r="I259" s="328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</row>
    <row r="260" spans="1:30" ht="80.150000000000006" customHeight="1">
      <c r="A260" s="70"/>
      <c r="B260" s="70"/>
      <c r="C260" s="70"/>
      <c r="D260" s="70"/>
      <c r="E260" s="70"/>
      <c r="F260" s="70"/>
      <c r="G260" s="70"/>
      <c r="H260" s="110"/>
      <c r="I260" s="328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</row>
    <row r="261" spans="1:30" ht="80.150000000000006" customHeight="1">
      <c r="A261" s="70"/>
      <c r="B261" s="70"/>
      <c r="C261" s="70"/>
      <c r="D261" s="70"/>
      <c r="E261" s="70"/>
      <c r="F261" s="70"/>
      <c r="G261" s="70"/>
      <c r="H261" s="110"/>
      <c r="I261" s="328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</row>
    <row r="262" spans="1:30" ht="80.150000000000006" customHeight="1">
      <c r="A262" s="70"/>
      <c r="B262" s="70"/>
      <c r="C262" s="70"/>
      <c r="D262" s="70"/>
      <c r="E262" s="70"/>
      <c r="F262" s="70"/>
      <c r="G262" s="70"/>
      <c r="H262" s="110"/>
      <c r="I262" s="328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</row>
    <row r="263" spans="1:30" ht="80.150000000000006" customHeight="1">
      <c r="A263" s="70"/>
      <c r="B263" s="70"/>
      <c r="C263" s="70"/>
      <c r="D263" s="70"/>
      <c r="E263" s="70"/>
      <c r="F263" s="70"/>
      <c r="G263" s="70"/>
      <c r="H263" s="110"/>
      <c r="I263" s="328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</row>
    <row r="264" spans="1:30" ht="80.150000000000006" customHeight="1">
      <c r="A264" s="70"/>
      <c r="B264" s="70"/>
      <c r="C264" s="70"/>
      <c r="D264" s="70"/>
      <c r="E264" s="70"/>
      <c r="F264" s="70"/>
      <c r="G264" s="70"/>
      <c r="H264" s="110"/>
      <c r="I264" s="328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</row>
    <row r="265" spans="1:30" ht="80.150000000000006" customHeight="1">
      <c r="A265" s="70"/>
      <c r="B265" s="70"/>
      <c r="C265" s="70"/>
      <c r="D265" s="70"/>
      <c r="E265" s="70"/>
      <c r="F265" s="70"/>
      <c r="G265" s="70"/>
      <c r="H265" s="110"/>
      <c r="I265" s="328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</row>
    <row r="266" spans="1:30" ht="80.150000000000006" customHeight="1">
      <c r="A266" s="70"/>
      <c r="B266" s="70"/>
      <c r="C266" s="70"/>
      <c r="D266" s="70"/>
      <c r="E266" s="70"/>
      <c r="F266" s="70"/>
      <c r="G266" s="70"/>
      <c r="H266" s="110"/>
      <c r="I266" s="328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</row>
    <row r="267" spans="1:30" ht="80.150000000000006" customHeight="1">
      <c r="A267" s="70"/>
      <c r="B267" s="70"/>
      <c r="C267" s="70"/>
      <c r="D267" s="70"/>
      <c r="E267" s="70"/>
      <c r="F267" s="70"/>
      <c r="G267" s="70"/>
      <c r="H267" s="110"/>
      <c r="I267" s="328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</row>
    <row r="268" spans="1:30" ht="80.150000000000006" customHeight="1">
      <c r="A268" s="70"/>
      <c r="B268" s="70"/>
      <c r="C268" s="70"/>
      <c r="D268" s="70"/>
      <c r="E268" s="70"/>
      <c r="F268" s="70"/>
      <c r="G268" s="70"/>
      <c r="H268" s="110"/>
      <c r="I268" s="328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</row>
    <row r="269" spans="1:30" ht="80.150000000000006" customHeight="1">
      <c r="A269" s="70"/>
      <c r="B269" s="70"/>
      <c r="C269" s="70"/>
      <c r="D269" s="70"/>
      <c r="E269" s="70"/>
      <c r="F269" s="70"/>
      <c r="G269" s="70"/>
      <c r="H269" s="110"/>
      <c r="I269" s="328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</row>
    <row r="270" spans="1:30" ht="80.150000000000006" customHeight="1">
      <c r="A270" s="70"/>
      <c r="B270" s="70"/>
      <c r="C270" s="70"/>
      <c r="D270" s="70"/>
      <c r="E270" s="70"/>
      <c r="F270" s="70"/>
      <c r="G270" s="70"/>
      <c r="H270" s="110"/>
      <c r="I270" s="328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</row>
    <row r="271" spans="1:30" ht="80.150000000000006" customHeight="1">
      <c r="A271" s="70"/>
      <c r="B271" s="70"/>
      <c r="C271" s="70"/>
      <c r="D271" s="70"/>
      <c r="E271" s="70"/>
      <c r="F271" s="70"/>
      <c r="G271" s="70"/>
      <c r="H271" s="110"/>
      <c r="I271" s="328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</row>
    <row r="272" spans="1:30" ht="80.150000000000006" customHeight="1">
      <c r="A272" s="70"/>
      <c r="B272" s="70"/>
      <c r="C272" s="70"/>
      <c r="D272" s="70"/>
      <c r="E272" s="70"/>
      <c r="F272" s="70"/>
      <c r="G272" s="70"/>
      <c r="H272" s="110"/>
      <c r="I272" s="328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</row>
    <row r="273" spans="1:30" ht="80.150000000000006" customHeight="1">
      <c r="A273" s="70"/>
      <c r="B273" s="70"/>
      <c r="C273" s="70"/>
      <c r="D273" s="70"/>
      <c r="E273" s="70"/>
      <c r="F273" s="70"/>
      <c r="G273" s="70"/>
      <c r="H273" s="110"/>
      <c r="I273" s="328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</row>
    <row r="274" spans="1:30" ht="80.150000000000006" customHeight="1">
      <c r="A274" s="70"/>
      <c r="B274" s="70"/>
      <c r="C274" s="70"/>
      <c r="D274" s="70"/>
      <c r="E274" s="70"/>
      <c r="F274" s="70"/>
      <c r="G274" s="70"/>
      <c r="H274" s="110"/>
      <c r="I274" s="328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</row>
    <row r="275" spans="1:30" ht="80.150000000000006" customHeight="1">
      <c r="A275" s="70"/>
      <c r="B275" s="70"/>
      <c r="C275" s="70"/>
      <c r="D275" s="70"/>
      <c r="E275" s="70"/>
      <c r="F275" s="70"/>
      <c r="G275" s="70"/>
      <c r="H275" s="110"/>
      <c r="I275" s="328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</row>
    <row r="276" spans="1:30" ht="80.150000000000006" customHeight="1">
      <c r="A276" s="70"/>
      <c r="B276" s="70"/>
      <c r="C276" s="70"/>
      <c r="D276" s="70"/>
      <c r="E276" s="70"/>
      <c r="F276" s="70"/>
      <c r="G276" s="70"/>
      <c r="H276" s="110"/>
      <c r="I276" s="328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</row>
    <row r="277" spans="1:30" ht="80.150000000000006" customHeight="1">
      <c r="A277" s="70"/>
      <c r="B277" s="70"/>
      <c r="C277" s="70"/>
      <c r="D277" s="70"/>
      <c r="E277" s="70"/>
      <c r="F277" s="70"/>
      <c r="G277" s="70"/>
      <c r="H277" s="110"/>
      <c r="I277" s="328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</row>
    <row r="278" spans="1:30" ht="80.150000000000006" customHeight="1">
      <c r="A278" s="70"/>
      <c r="B278" s="70"/>
      <c r="C278" s="70"/>
      <c r="D278" s="70"/>
      <c r="E278" s="70"/>
      <c r="F278" s="70"/>
      <c r="G278" s="70"/>
      <c r="H278" s="110"/>
      <c r="I278" s="328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</row>
    <row r="279" spans="1:30" ht="80.150000000000006" customHeight="1">
      <c r="A279" s="70"/>
      <c r="B279" s="70"/>
      <c r="C279" s="70"/>
      <c r="D279" s="70"/>
      <c r="E279" s="70"/>
      <c r="F279" s="70"/>
      <c r="G279" s="70"/>
      <c r="H279" s="110"/>
      <c r="I279" s="328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</row>
    <row r="280" spans="1:30" ht="80.150000000000006" customHeight="1">
      <c r="A280" s="70"/>
      <c r="B280" s="70"/>
      <c r="C280" s="70"/>
      <c r="D280" s="70"/>
      <c r="E280" s="70"/>
      <c r="F280" s="70"/>
      <c r="G280" s="70"/>
      <c r="H280" s="110"/>
      <c r="I280" s="328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</row>
    <row r="281" spans="1:30" ht="80.150000000000006" customHeight="1">
      <c r="A281" s="70"/>
      <c r="B281" s="70"/>
      <c r="C281" s="70"/>
      <c r="D281" s="70"/>
      <c r="E281" s="70"/>
      <c r="F281" s="70"/>
      <c r="G281" s="70"/>
      <c r="H281" s="110"/>
      <c r="I281" s="328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</row>
    <row r="282" spans="1:30" ht="80.150000000000006" customHeight="1">
      <c r="A282" s="70"/>
      <c r="B282" s="70"/>
      <c r="C282" s="70"/>
      <c r="D282" s="70"/>
      <c r="E282" s="70"/>
      <c r="F282" s="70"/>
      <c r="G282" s="70"/>
      <c r="H282" s="110"/>
      <c r="I282" s="328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</row>
    <row r="283" spans="1:30" ht="80.150000000000006" customHeight="1">
      <c r="A283" s="70"/>
      <c r="B283" s="70"/>
      <c r="C283" s="70"/>
      <c r="D283" s="70"/>
      <c r="E283" s="70"/>
      <c r="F283" s="70"/>
      <c r="G283" s="70"/>
      <c r="H283" s="110"/>
      <c r="I283" s="328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</row>
    <row r="284" spans="1:30" ht="80.150000000000006" customHeight="1">
      <c r="A284" s="70"/>
      <c r="B284" s="70"/>
      <c r="C284" s="70"/>
      <c r="D284" s="70"/>
      <c r="E284" s="70"/>
      <c r="F284" s="70"/>
      <c r="G284" s="70"/>
      <c r="H284" s="110"/>
      <c r="I284" s="328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</row>
    <row r="285" spans="1:30" ht="80.150000000000006" customHeight="1">
      <c r="A285" s="70"/>
      <c r="B285" s="70"/>
      <c r="C285" s="70"/>
      <c r="D285" s="70"/>
      <c r="E285" s="70"/>
      <c r="F285" s="70"/>
      <c r="G285" s="70"/>
      <c r="H285" s="110"/>
      <c r="I285" s="328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</row>
    <row r="286" spans="1:30" ht="80.150000000000006" customHeight="1">
      <c r="A286" s="70"/>
      <c r="B286" s="70"/>
      <c r="C286" s="70"/>
      <c r="D286" s="70"/>
      <c r="E286" s="70"/>
      <c r="F286" s="70"/>
      <c r="G286" s="70"/>
      <c r="H286" s="110"/>
      <c r="I286" s="328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</row>
    <row r="287" spans="1:30" ht="80.150000000000006" customHeight="1">
      <c r="A287" s="70"/>
      <c r="B287" s="70"/>
      <c r="C287" s="70"/>
      <c r="D287" s="70"/>
      <c r="E287" s="70"/>
      <c r="F287" s="70"/>
      <c r="G287" s="70"/>
      <c r="H287" s="110"/>
      <c r="I287" s="328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</row>
    <row r="288" spans="1:30" ht="80.150000000000006" customHeight="1">
      <c r="A288" s="70"/>
      <c r="B288" s="70"/>
      <c r="C288" s="70"/>
      <c r="D288" s="70"/>
      <c r="E288" s="70"/>
      <c r="F288" s="70"/>
      <c r="G288" s="70"/>
      <c r="H288" s="110"/>
      <c r="I288" s="328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</row>
    <row r="289" spans="1:30" ht="80.150000000000006" customHeight="1">
      <c r="A289" s="70"/>
      <c r="B289" s="70"/>
      <c r="C289" s="70"/>
      <c r="D289" s="70"/>
      <c r="E289" s="70"/>
      <c r="F289" s="70"/>
      <c r="G289" s="70"/>
      <c r="H289" s="110"/>
      <c r="I289" s="328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</row>
    <row r="290" spans="1:30" ht="80.150000000000006" customHeight="1">
      <c r="A290" s="70"/>
      <c r="B290" s="70"/>
      <c r="C290" s="70"/>
      <c r="D290" s="70"/>
      <c r="E290" s="70"/>
      <c r="F290" s="70"/>
      <c r="G290" s="70"/>
      <c r="H290" s="110"/>
      <c r="I290" s="328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</row>
    <row r="291" spans="1:30" ht="80.150000000000006" customHeight="1">
      <c r="A291" s="70"/>
      <c r="B291" s="70"/>
      <c r="C291" s="70"/>
      <c r="D291" s="70"/>
      <c r="E291" s="70"/>
      <c r="F291" s="70"/>
      <c r="G291" s="70"/>
      <c r="H291" s="110"/>
      <c r="I291" s="328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</row>
    <row r="292" spans="1:30" ht="80.150000000000006" customHeight="1">
      <c r="A292" s="70"/>
      <c r="B292" s="70"/>
      <c r="C292" s="70"/>
      <c r="D292" s="70"/>
      <c r="E292" s="70"/>
      <c r="F292" s="70"/>
      <c r="G292" s="70"/>
      <c r="H292" s="110"/>
      <c r="I292" s="328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</row>
    <row r="293" spans="1:30" ht="80.150000000000006" customHeight="1">
      <c r="A293" s="70"/>
      <c r="B293" s="70"/>
      <c r="C293" s="70"/>
      <c r="D293" s="70"/>
      <c r="E293" s="70"/>
      <c r="F293" s="70"/>
      <c r="G293" s="70"/>
      <c r="H293" s="110"/>
      <c r="I293" s="328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</row>
    <row r="294" spans="1:30" ht="80.150000000000006" customHeight="1">
      <c r="A294" s="70"/>
      <c r="B294" s="70"/>
      <c r="C294" s="70"/>
      <c r="D294" s="70"/>
      <c r="E294" s="70"/>
      <c r="F294" s="70"/>
      <c r="G294" s="70"/>
      <c r="H294" s="110"/>
      <c r="I294" s="328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</row>
    <row r="295" spans="1:30" ht="80.150000000000006" customHeight="1">
      <c r="A295" s="70"/>
      <c r="B295" s="70"/>
      <c r="C295" s="70"/>
      <c r="D295" s="70"/>
      <c r="E295" s="70"/>
      <c r="F295" s="70"/>
      <c r="G295" s="70"/>
      <c r="H295" s="110"/>
      <c r="I295" s="328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</row>
    <row r="296" spans="1:30" ht="80.150000000000006" customHeight="1">
      <c r="A296" s="70"/>
      <c r="B296" s="70"/>
      <c r="C296" s="70"/>
      <c r="D296" s="70"/>
      <c r="E296" s="70"/>
      <c r="F296" s="70"/>
      <c r="G296" s="70"/>
      <c r="H296" s="110"/>
      <c r="I296" s="328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</row>
    <row r="297" spans="1:30" ht="80.150000000000006" customHeight="1">
      <c r="A297" s="70"/>
      <c r="B297" s="70"/>
      <c r="C297" s="70"/>
      <c r="D297" s="70"/>
      <c r="E297" s="70"/>
      <c r="F297" s="70"/>
      <c r="G297" s="70"/>
      <c r="H297" s="110"/>
      <c r="I297" s="328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</row>
    <row r="298" spans="1:30" ht="80.150000000000006" customHeight="1">
      <c r="A298" s="70"/>
      <c r="B298" s="70"/>
      <c r="C298" s="70"/>
      <c r="D298" s="70"/>
      <c r="E298" s="70"/>
      <c r="F298" s="70"/>
      <c r="G298" s="70"/>
      <c r="H298" s="110"/>
      <c r="I298" s="328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</row>
    <row r="299" spans="1:30" ht="80.150000000000006" customHeight="1">
      <c r="A299" s="70"/>
      <c r="B299" s="70"/>
      <c r="C299" s="70"/>
      <c r="D299" s="70"/>
      <c r="E299" s="70"/>
      <c r="F299" s="70"/>
      <c r="G299" s="70"/>
      <c r="H299" s="110"/>
      <c r="I299" s="328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</row>
    <row r="300" spans="1:30" ht="80.150000000000006" customHeight="1">
      <c r="A300" s="70"/>
      <c r="B300" s="70"/>
      <c r="C300" s="70"/>
      <c r="D300" s="70"/>
      <c r="E300" s="70"/>
      <c r="F300" s="70"/>
      <c r="G300" s="70"/>
      <c r="H300" s="110"/>
      <c r="I300" s="328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</row>
    <row r="301" spans="1:30" ht="80.150000000000006" customHeight="1">
      <c r="A301" s="70"/>
      <c r="B301" s="70"/>
      <c r="C301" s="70"/>
      <c r="D301" s="70"/>
      <c r="E301" s="70"/>
      <c r="F301" s="70"/>
      <c r="G301" s="70"/>
      <c r="H301" s="110"/>
      <c r="I301" s="328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</row>
    <row r="302" spans="1:30" ht="80.150000000000006" customHeight="1">
      <c r="A302" s="70"/>
      <c r="B302" s="70"/>
      <c r="C302" s="70"/>
      <c r="D302" s="70"/>
      <c r="E302" s="70"/>
      <c r="F302" s="70"/>
      <c r="G302" s="70"/>
      <c r="H302" s="110"/>
      <c r="I302" s="328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</row>
    <row r="303" spans="1:30" ht="80.150000000000006" customHeight="1">
      <c r="A303" s="70"/>
      <c r="B303" s="70"/>
      <c r="C303" s="70"/>
      <c r="D303" s="70"/>
      <c r="E303" s="70"/>
      <c r="F303" s="70"/>
      <c r="G303" s="70"/>
      <c r="H303" s="110"/>
      <c r="I303" s="328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</row>
    <row r="304" spans="1:30" ht="80.150000000000006" customHeight="1">
      <c r="A304" s="70"/>
      <c r="B304" s="70"/>
      <c r="C304" s="70"/>
      <c r="D304" s="70"/>
      <c r="E304" s="70"/>
      <c r="F304" s="70"/>
      <c r="G304" s="70"/>
      <c r="H304" s="110"/>
      <c r="I304" s="328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</row>
    <row r="305" spans="1:30" ht="80.150000000000006" customHeight="1">
      <c r="A305" s="70"/>
      <c r="B305" s="70"/>
      <c r="C305" s="70"/>
      <c r="D305" s="70"/>
      <c r="E305" s="70"/>
      <c r="F305" s="70"/>
      <c r="G305" s="70"/>
      <c r="H305" s="110"/>
      <c r="I305" s="328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</row>
    <row r="306" spans="1:30" ht="80.150000000000006" customHeight="1">
      <c r="A306" s="70"/>
      <c r="B306" s="70"/>
      <c r="C306" s="70"/>
      <c r="D306" s="70"/>
      <c r="E306" s="70"/>
      <c r="F306" s="70"/>
      <c r="G306" s="70"/>
      <c r="H306" s="110"/>
      <c r="I306" s="328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</row>
    <row r="307" spans="1:30" ht="80.150000000000006" customHeight="1">
      <c r="A307" s="70"/>
      <c r="B307" s="70"/>
      <c r="C307" s="70"/>
      <c r="D307" s="70"/>
      <c r="E307" s="70"/>
      <c r="F307" s="70"/>
      <c r="G307" s="70"/>
      <c r="H307" s="110"/>
      <c r="I307" s="328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</row>
    <row r="308" spans="1:30" ht="80.150000000000006" customHeight="1">
      <c r="A308" s="70"/>
      <c r="B308" s="70"/>
      <c r="C308" s="70"/>
      <c r="D308" s="70"/>
      <c r="E308" s="70"/>
      <c r="F308" s="70"/>
      <c r="G308" s="70"/>
      <c r="H308" s="110"/>
      <c r="I308" s="328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</row>
    <row r="309" spans="1:30" ht="80.150000000000006" customHeight="1">
      <c r="A309" s="70"/>
      <c r="B309" s="70"/>
      <c r="C309" s="70"/>
      <c r="D309" s="70"/>
      <c r="E309" s="70"/>
      <c r="F309" s="70"/>
      <c r="G309" s="70"/>
      <c r="H309" s="110"/>
      <c r="I309" s="328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</row>
    <row r="310" spans="1:30" ht="80.150000000000006" customHeight="1">
      <c r="A310" s="70"/>
      <c r="B310" s="70"/>
      <c r="C310" s="70"/>
      <c r="D310" s="70"/>
      <c r="E310" s="70"/>
      <c r="F310" s="70"/>
      <c r="G310" s="70"/>
      <c r="H310" s="110"/>
      <c r="I310" s="328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</row>
    <row r="311" spans="1:30" ht="80.150000000000006" customHeight="1">
      <c r="A311" s="70"/>
      <c r="B311" s="70"/>
      <c r="C311" s="70"/>
      <c r="D311" s="70"/>
      <c r="E311" s="70"/>
      <c r="F311" s="70"/>
      <c r="G311" s="70"/>
      <c r="H311" s="110"/>
      <c r="I311" s="328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</row>
    <row r="312" spans="1:30" ht="80.150000000000006" customHeight="1">
      <c r="A312" s="70"/>
      <c r="B312" s="70"/>
      <c r="C312" s="70"/>
      <c r="D312" s="70"/>
      <c r="E312" s="70"/>
      <c r="F312" s="70"/>
      <c r="G312" s="70"/>
      <c r="H312" s="110"/>
      <c r="I312" s="328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</row>
    <row r="313" spans="1:30" ht="80.150000000000006" customHeight="1">
      <c r="A313" s="70"/>
      <c r="B313" s="70"/>
      <c r="C313" s="70"/>
      <c r="D313" s="70"/>
      <c r="E313" s="70"/>
      <c r="F313" s="70"/>
      <c r="G313" s="70"/>
      <c r="H313" s="110"/>
      <c r="I313" s="328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</row>
    <row r="314" spans="1:30" ht="80.150000000000006" customHeight="1">
      <c r="A314" s="70"/>
      <c r="B314" s="70"/>
      <c r="C314" s="70"/>
      <c r="D314" s="70"/>
      <c r="E314" s="70"/>
      <c r="F314" s="70"/>
      <c r="G314" s="70"/>
      <c r="H314" s="110"/>
      <c r="I314" s="328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</row>
    <row r="315" spans="1:30" ht="80.150000000000006" customHeight="1">
      <c r="A315" s="70"/>
      <c r="B315" s="70"/>
      <c r="C315" s="70"/>
      <c r="D315" s="70"/>
      <c r="E315" s="70"/>
      <c r="F315" s="70"/>
      <c r="G315" s="70"/>
      <c r="H315" s="110"/>
      <c r="I315" s="328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</row>
    <row r="316" spans="1:30" ht="80.150000000000006" customHeight="1">
      <c r="A316" s="70"/>
      <c r="B316" s="70"/>
      <c r="C316" s="70"/>
      <c r="D316" s="70"/>
      <c r="E316" s="70"/>
      <c r="F316" s="70"/>
      <c r="G316" s="70"/>
      <c r="H316" s="110"/>
      <c r="I316" s="328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</row>
    <row r="317" spans="1:30" ht="80.150000000000006" customHeight="1">
      <c r="A317" s="70"/>
      <c r="B317" s="70"/>
      <c r="C317" s="70"/>
      <c r="D317" s="70"/>
      <c r="E317" s="70"/>
      <c r="F317" s="70"/>
      <c r="G317" s="70"/>
      <c r="H317" s="110"/>
      <c r="I317" s="328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</row>
    <row r="318" spans="1:30" ht="80.150000000000006" customHeight="1">
      <c r="A318" s="70"/>
      <c r="B318" s="70"/>
      <c r="C318" s="70"/>
      <c r="D318" s="70"/>
      <c r="E318" s="70"/>
      <c r="F318" s="70"/>
      <c r="G318" s="70"/>
      <c r="H318" s="110"/>
      <c r="I318" s="328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</row>
    <row r="319" spans="1:30" ht="80.150000000000006" customHeight="1">
      <c r="A319" s="70"/>
      <c r="B319" s="70"/>
      <c r="C319" s="70"/>
      <c r="D319" s="70"/>
      <c r="E319" s="70"/>
      <c r="F319" s="70"/>
      <c r="G319" s="70"/>
      <c r="H319" s="110"/>
      <c r="I319" s="328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</row>
    <row r="320" spans="1:30" ht="80.150000000000006" customHeight="1">
      <c r="A320" s="70"/>
      <c r="B320" s="70"/>
      <c r="C320" s="70"/>
      <c r="D320" s="70"/>
      <c r="E320" s="70"/>
      <c r="F320" s="70"/>
      <c r="G320" s="70"/>
      <c r="H320" s="110"/>
      <c r="I320" s="328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</row>
    <row r="321" spans="1:30" ht="80.150000000000006" customHeight="1">
      <c r="A321" s="70"/>
      <c r="B321" s="70"/>
      <c r="C321" s="70"/>
      <c r="D321" s="70"/>
      <c r="E321" s="70"/>
      <c r="F321" s="70"/>
      <c r="G321" s="70"/>
      <c r="H321" s="110"/>
      <c r="I321" s="328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</row>
    <row r="322" spans="1:30" ht="80.150000000000006" customHeight="1">
      <c r="A322" s="70"/>
      <c r="B322" s="70"/>
      <c r="C322" s="70"/>
      <c r="D322" s="70"/>
      <c r="E322" s="70"/>
      <c r="F322" s="70"/>
      <c r="G322" s="70"/>
      <c r="H322" s="110"/>
      <c r="I322" s="328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</row>
    <row r="323" spans="1:30" ht="80.150000000000006" customHeight="1">
      <c r="A323" s="70"/>
      <c r="B323" s="70"/>
      <c r="C323" s="70"/>
      <c r="D323" s="70"/>
      <c r="E323" s="70"/>
      <c r="F323" s="70"/>
      <c r="G323" s="70"/>
      <c r="H323" s="110"/>
      <c r="I323" s="328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</row>
    <row r="324" spans="1:30" ht="80.150000000000006" customHeight="1">
      <c r="A324" s="70"/>
      <c r="B324" s="70"/>
      <c r="C324" s="70"/>
      <c r="D324" s="70"/>
      <c r="E324" s="70"/>
      <c r="F324" s="70"/>
      <c r="G324" s="70"/>
      <c r="H324" s="110"/>
      <c r="I324" s="328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</row>
    <row r="325" spans="1:30" ht="80.150000000000006" customHeight="1">
      <c r="A325" s="70"/>
      <c r="B325" s="70"/>
      <c r="C325" s="70"/>
      <c r="D325" s="70"/>
      <c r="E325" s="70"/>
      <c r="F325" s="70"/>
      <c r="G325" s="70"/>
      <c r="H325" s="110"/>
      <c r="I325" s="328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</row>
    <row r="326" spans="1:30" ht="80.150000000000006" customHeight="1">
      <c r="A326" s="70"/>
      <c r="B326" s="70"/>
      <c r="C326" s="70"/>
      <c r="D326" s="70"/>
      <c r="E326" s="70"/>
      <c r="F326" s="70"/>
      <c r="G326" s="70"/>
      <c r="H326" s="110"/>
      <c r="I326" s="328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</row>
    <row r="327" spans="1:30" ht="80.150000000000006" customHeight="1">
      <c r="A327" s="70"/>
      <c r="B327" s="70"/>
      <c r="C327" s="70"/>
      <c r="D327" s="70"/>
      <c r="E327" s="70"/>
      <c r="F327" s="70"/>
      <c r="G327" s="70"/>
      <c r="H327" s="110"/>
      <c r="I327" s="328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</row>
    <row r="328" spans="1:30" ht="80.150000000000006" customHeight="1">
      <c r="A328" s="70"/>
      <c r="B328" s="70"/>
      <c r="C328" s="70"/>
      <c r="D328" s="70"/>
      <c r="E328" s="70"/>
      <c r="F328" s="70"/>
      <c r="G328" s="70"/>
      <c r="H328" s="110"/>
      <c r="I328" s="328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</row>
    <row r="329" spans="1:30" ht="80.150000000000006" customHeight="1">
      <c r="A329" s="70"/>
      <c r="B329" s="70"/>
      <c r="C329" s="70"/>
      <c r="D329" s="70"/>
      <c r="E329" s="70"/>
      <c r="F329" s="70"/>
      <c r="G329" s="70"/>
      <c r="H329" s="110"/>
      <c r="I329" s="328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</row>
    <row r="330" spans="1:30" ht="80.150000000000006" customHeight="1">
      <c r="A330" s="70"/>
      <c r="B330" s="70"/>
      <c r="C330" s="70"/>
      <c r="D330" s="70"/>
      <c r="E330" s="70"/>
      <c r="F330" s="70"/>
      <c r="G330" s="70"/>
      <c r="H330" s="110"/>
      <c r="I330" s="328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</row>
    <row r="331" spans="1:30" ht="80.150000000000006" customHeight="1">
      <c r="A331" s="70"/>
      <c r="B331" s="70"/>
      <c r="C331" s="70"/>
      <c r="D331" s="70"/>
      <c r="E331" s="70"/>
      <c r="F331" s="70"/>
      <c r="G331" s="70"/>
      <c r="H331" s="110"/>
      <c r="I331" s="328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</row>
    <row r="332" spans="1:30" ht="80.150000000000006" customHeight="1">
      <c r="A332" s="70"/>
      <c r="B332" s="70"/>
      <c r="C332" s="70"/>
      <c r="D332" s="70"/>
      <c r="E332" s="70"/>
      <c r="F332" s="70"/>
      <c r="G332" s="70"/>
      <c r="H332" s="110"/>
      <c r="I332" s="328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</row>
    <row r="333" spans="1:30" ht="80.150000000000006" customHeight="1">
      <c r="A333" s="70"/>
      <c r="B333" s="70"/>
      <c r="C333" s="70"/>
      <c r="D333" s="70"/>
      <c r="E333" s="70"/>
      <c r="F333" s="70"/>
      <c r="G333" s="70"/>
      <c r="H333" s="110"/>
      <c r="I333" s="328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</row>
    <row r="334" spans="1:30" ht="80.150000000000006" customHeight="1">
      <c r="A334" s="70"/>
      <c r="B334" s="70"/>
      <c r="C334" s="70"/>
      <c r="D334" s="70"/>
      <c r="E334" s="70"/>
      <c r="F334" s="70"/>
      <c r="G334" s="70"/>
      <c r="H334" s="110"/>
      <c r="I334" s="328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</row>
    <row r="335" spans="1:30" ht="80.150000000000006" customHeight="1">
      <c r="A335" s="70"/>
      <c r="B335" s="70"/>
      <c r="C335" s="70"/>
      <c r="D335" s="70"/>
      <c r="E335" s="70"/>
      <c r="F335" s="70"/>
      <c r="G335" s="70"/>
      <c r="H335" s="110"/>
      <c r="I335" s="328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</row>
    <row r="336" spans="1:30" ht="80.150000000000006" customHeight="1">
      <c r="A336" s="70"/>
      <c r="B336" s="70"/>
      <c r="C336" s="70"/>
      <c r="D336" s="70"/>
      <c r="E336" s="70"/>
      <c r="F336" s="70"/>
      <c r="G336" s="70"/>
      <c r="H336" s="110"/>
      <c r="I336" s="328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</row>
    <row r="337" spans="1:30" ht="80.150000000000006" customHeight="1">
      <c r="A337" s="70"/>
      <c r="B337" s="70"/>
      <c r="C337" s="70"/>
      <c r="D337" s="70"/>
      <c r="E337" s="70"/>
      <c r="F337" s="70"/>
      <c r="G337" s="70"/>
      <c r="H337" s="110"/>
      <c r="I337" s="328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</row>
    <row r="338" spans="1:30" ht="80.150000000000006" customHeight="1">
      <c r="A338" s="70"/>
      <c r="B338" s="70"/>
      <c r="C338" s="70"/>
      <c r="D338" s="70"/>
      <c r="E338" s="70"/>
      <c r="F338" s="70"/>
      <c r="G338" s="70"/>
      <c r="H338" s="110"/>
      <c r="I338" s="328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</row>
    <row r="339" spans="1:30" ht="80.150000000000006" customHeight="1">
      <c r="A339" s="70"/>
      <c r="B339" s="70"/>
      <c r="C339" s="70"/>
      <c r="D339" s="70"/>
      <c r="E339" s="70"/>
      <c r="F339" s="70"/>
      <c r="G339" s="70"/>
      <c r="H339" s="110"/>
      <c r="I339" s="328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</row>
    <row r="340" spans="1:30" ht="80.150000000000006" customHeight="1">
      <c r="A340" s="70"/>
      <c r="B340" s="70"/>
      <c r="C340" s="70"/>
      <c r="D340" s="70"/>
      <c r="E340" s="70"/>
      <c r="F340" s="70"/>
      <c r="G340" s="70"/>
      <c r="H340" s="110"/>
      <c r="I340" s="328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</row>
    <row r="341" spans="1:30" ht="80.150000000000006" customHeight="1">
      <c r="A341" s="70"/>
      <c r="B341" s="70"/>
      <c r="C341" s="70"/>
      <c r="D341" s="70"/>
      <c r="E341" s="70"/>
      <c r="F341" s="70"/>
      <c r="G341" s="70"/>
      <c r="H341" s="110"/>
      <c r="I341" s="328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</row>
    <row r="342" spans="1:30" ht="80.150000000000006" customHeight="1">
      <c r="A342" s="70"/>
      <c r="B342" s="70"/>
      <c r="C342" s="70"/>
      <c r="D342" s="70"/>
      <c r="E342" s="70"/>
      <c r="F342" s="70"/>
      <c r="G342" s="70"/>
      <c r="H342" s="110"/>
      <c r="I342" s="328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</row>
    <row r="343" spans="1:30" ht="80.150000000000006" customHeight="1">
      <c r="A343" s="70"/>
      <c r="B343" s="70"/>
      <c r="C343" s="70"/>
      <c r="D343" s="70"/>
      <c r="E343" s="70"/>
      <c r="F343" s="70"/>
      <c r="G343" s="70"/>
      <c r="H343" s="110"/>
      <c r="I343" s="328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</row>
    <row r="344" spans="1:30" ht="80.150000000000006" customHeight="1">
      <c r="A344" s="70"/>
      <c r="B344" s="70"/>
      <c r="C344" s="70"/>
      <c r="D344" s="70"/>
      <c r="E344" s="70"/>
      <c r="F344" s="70"/>
      <c r="G344" s="70"/>
      <c r="H344" s="110"/>
      <c r="I344" s="328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</row>
    <row r="345" spans="1:30" ht="80.150000000000006" customHeight="1">
      <c r="A345" s="70"/>
      <c r="B345" s="70"/>
      <c r="C345" s="70"/>
      <c r="D345" s="70"/>
      <c r="E345" s="70"/>
      <c r="F345" s="70"/>
      <c r="G345" s="70"/>
      <c r="H345" s="110"/>
      <c r="I345" s="328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</row>
    <row r="346" spans="1:30" ht="80.150000000000006" customHeight="1">
      <c r="A346" s="70"/>
      <c r="B346" s="70"/>
      <c r="C346" s="70"/>
      <c r="D346" s="70"/>
      <c r="E346" s="70"/>
      <c r="F346" s="70"/>
      <c r="G346" s="70"/>
      <c r="H346" s="110"/>
      <c r="I346" s="328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</row>
    <row r="347" spans="1:30" ht="80.150000000000006" customHeight="1">
      <c r="A347" s="70"/>
      <c r="B347" s="70"/>
      <c r="C347" s="70"/>
      <c r="D347" s="70"/>
      <c r="E347" s="70"/>
      <c r="F347" s="70"/>
      <c r="G347" s="70"/>
      <c r="H347" s="110"/>
      <c r="I347" s="328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</row>
    <row r="348" spans="1:30" ht="80.150000000000006" customHeight="1">
      <c r="A348" s="70"/>
      <c r="B348" s="70"/>
      <c r="C348" s="70"/>
      <c r="D348" s="70"/>
      <c r="E348" s="70"/>
      <c r="F348" s="70"/>
      <c r="G348" s="70"/>
      <c r="H348" s="110"/>
      <c r="I348" s="328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</row>
    <row r="349" spans="1:30" ht="80.150000000000006" customHeight="1">
      <c r="A349" s="70"/>
      <c r="B349" s="70"/>
      <c r="C349" s="70"/>
      <c r="D349" s="70"/>
      <c r="E349" s="70"/>
      <c r="F349" s="70"/>
      <c r="G349" s="70"/>
      <c r="H349" s="110"/>
      <c r="I349" s="328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</row>
    <row r="350" spans="1:30" ht="80.150000000000006" customHeight="1">
      <c r="A350" s="70"/>
      <c r="B350" s="70"/>
      <c r="C350" s="70"/>
      <c r="D350" s="70"/>
      <c r="E350" s="70"/>
      <c r="F350" s="70"/>
      <c r="G350" s="70"/>
      <c r="H350" s="110"/>
      <c r="I350" s="328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</row>
    <row r="351" spans="1:30" ht="80.150000000000006" customHeight="1">
      <c r="A351" s="70"/>
      <c r="B351" s="70"/>
      <c r="C351" s="70"/>
      <c r="D351" s="70"/>
      <c r="E351" s="70"/>
      <c r="F351" s="70"/>
      <c r="G351" s="70"/>
      <c r="H351" s="110"/>
      <c r="I351" s="328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</row>
    <row r="352" spans="1:30" ht="80.150000000000006" customHeight="1">
      <c r="A352" s="70"/>
      <c r="B352" s="70"/>
      <c r="C352" s="70"/>
      <c r="D352" s="70"/>
      <c r="E352" s="70"/>
      <c r="F352" s="70"/>
      <c r="G352" s="70"/>
      <c r="H352" s="110"/>
      <c r="I352" s="328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</row>
    <row r="353" spans="1:30" ht="80.150000000000006" customHeight="1">
      <c r="A353" s="70"/>
      <c r="B353" s="70"/>
      <c r="C353" s="70"/>
      <c r="D353" s="70"/>
      <c r="E353" s="70"/>
      <c r="F353" s="70"/>
      <c r="G353" s="70"/>
      <c r="H353" s="110"/>
      <c r="I353" s="328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</row>
    <row r="354" spans="1:30" ht="80.150000000000006" customHeight="1">
      <c r="A354" s="70"/>
      <c r="B354" s="70"/>
      <c r="C354" s="70"/>
      <c r="D354" s="70"/>
      <c r="E354" s="70"/>
      <c r="F354" s="70"/>
      <c r="G354" s="70"/>
      <c r="H354" s="110"/>
      <c r="I354" s="328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</row>
    <row r="355" spans="1:30" ht="80.150000000000006" customHeight="1">
      <c r="A355" s="70"/>
      <c r="B355" s="70"/>
      <c r="C355" s="70"/>
      <c r="D355" s="70"/>
      <c r="E355" s="70"/>
      <c r="F355" s="70"/>
      <c r="G355" s="70"/>
      <c r="H355" s="110"/>
      <c r="I355" s="328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</row>
    <row r="356" spans="1:30" ht="80.150000000000006" customHeight="1">
      <c r="A356" s="70"/>
      <c r="B356" s="70"/>
      <c r="C356" s="70"/>
      <c r="D356" s="70"/>
      <c r="E356" s="70"/>
      <c r="F356" s="70"/>
      <c r="G356" s="70"/>
      <c r="H356" s="110"/>
      <c r="I356" s="328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</row>
    <row r="357" spans="1:30" ht="80.150000000000006" customHeight="1">
      <c r="A357" s="70"/>
      <c r="B357" s="70"/>
      <c r="C357" s="70"/>
      <c r="D357" s="70"/>
      <c r="E357" s="70"/>
      <c r="F357" s="70"/>
      <c r="G357" s="70"/>
      <c r="H357" s="110"/>
      <c r="I357" s="328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</row>
    <row r="358" spans="1:30" ht="80.150000000000006" customHeight="1">
      <c r="A358" s="70"/>
      <c r="B358" s="70"/>
      <c r="C358" s="70"/>
      <c r="D358" s="70"/>
      <c r="E358" s="70"/>
      <c r="F358" s="70"/>
      <c r="G358" s="70"/>
      <c r="H358" s="110"/>
      <c r="I358" s="328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</row>
    <row r="359" spans="1:30" ht="80.150000000000006" customHeight="1">
      <c r="A359" s="70"/>
      <c r="B359" s="70"/>
      <c r="C359" s="70"/>
      <c r="D359" s="70"/>
      <c r="E359" s="70"/>
      <c r="F359" s="70"/>
      <c r="G359" s="70"/>
      <c r="H359" s="110"/>
      <c r="I359" s="328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</row>
    <row r="360" spans="1:30" ht="80.150000000000006" customHeight="1">
      <c r="A360" s="70"/>
      <c r="B360" s="70"/>
      <c r="C360" s="70"/>
      <c r="D360" s="70"/>
      <c r="E360" s="70"/>
      <c r="F360" s="70"/>
      <c r="G360" s="70"/>
      <c r="H360" s="110"/>
      <c r="I360" s="328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</row>
    <row r="361" spans="1:30" ht="80.150000000000006" customHeight="1">
      <c r="A361" s="70"/>
      <c r="B361" s="70"/>
      <c r="C361" s="70"/>
      <c r="D361" s="70"/>
      <c r="E361" s="70"/>
      <c r="F361" s="70"/>
      <c r="G361" s="70"/>
      <c r="H361" s="110"/>
      <c r="I361" s="328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</row>
    <row r="362" spans="1:30" ht="80.150000000000006" customHeight="1">
      <c r="A362" s="70"/>
      <c r="B362" s="70"/>
      <c r="C362" s="70"/>
      <c r="D362" s="70"/>
      <c r="E362" s="70"/>
      <c r="F362" s="70"/>
      <c r="G362" s="70"/>
      <c r="H362" s="110"/>
      <c r="I362" s="328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</row>
    <row r="363" spans="1:30" ht="80.150000000000006" customHeight="1">
      <c r="A363" s="70"/>
      <c r="B363" s="70"/>
      <c r="C363" s="70"/>
      <c r="D363" s="70"/>
      <c r="E363" s="70"/>
      <c r="F363" s="70"/>
      <c r="G363" s="70"/>
      <c r="H363" s="110"/>
      <c r="I363" s="328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</row>
    <row r="364" spans="1:30" ht="80.150000000000006" customHeight="1">
      <c r="A364" s="70"/>
      <c r="B364" s="70"/>
      <c r="C364" s="70"/>
      <c r="D364" s="70"/>
      <c r="E364" s="70"/>
      <c r="F364" s="70"/>
      <c r="G364" s="70"/>
      <c r="H364" s="110"/>
      <c r="I364" s="328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</row>
    <row r="365" spans="1:30" ht="80.150000000000006" customHeight="1">
      <c r="A365" s="70"/>
      <c r="B365" s="70"/>
      <c r="C365" s="70"/>
      <c r="D365" s="70"/>
      <c r="E365" s="70"/>
      <c r="F365" s="70"/>
      <c r="G365" s="70"/>
      <c r="H365" s="110"/>
      <c r="I365" s="328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</row>
    <row r="366" spans="1:30" ht="80.150000000000006" customHeight="1">
      <c r="A366" s="70"/>
      <c r="B366" s="70"/>
      <c r="C366" s="70"/>
      <c r="D366" s="70"/>
      <c r="E366" s="70"/>
      <c r="F366" s="70"/>
      <c r="G366" s="70"/>
      <c r="H366" s="110"/>
      <c r="I366" s="328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</row>
    <row r="367" spans="1:30" ht="80.150000000000006" customHeight="1">
      <c r="A367" s="70"/>
      <c r="B367" s="70"/>
      <c r="C367" s="70"/>
      <c r="D367" s="70"/>
      <c r="E367" s="70"/>
      <c r="F367" s="70"/>
      <c r="G367" s="70"/>
      <c r="H367" s="110"/>
      <c r="I367" s="328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</row>
    <row r="368" spans="1:30" ht="80.150000000000006" customHeight="1">
      <c r="A368" s="70"/>
      <c r="B368" s="70"/>
      <c r="C368" s="70"/>
      <c r="D368" s="70"/>
      <c r="E368" s="70"/>
      <c r="F368" s="70"/>
      <c r="G368" s="70"/>
      <c r="H368" s="110"/>
      <c r="I368" s="328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</row>
    <row r="369" spans="1:30" ht="80.150000000000006" customHeight="1">
      <c r="A369" s="70"/>
      <c r="B369" s="70"/>
      <c r="C369" s="70"/>
      <c r="D369" s="70"/>
      <c r="E369" s="70"/>
      <c r="F369" s="70"/>
      <c r="G369" s="70"/>
      <c r="H369" s="110"/>
      <c r="I369" s="328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</row>
    <row r="370" spans="1:30" ht="80.150000000000006" customHeight="1">
      <c r="A370" s="70"/>
      <c r="B370" s="70"/>
      <c r="C370" s="70"/>
      <c r="D370" s="70"/>
      <c r="E370" s="70"/>
      <c r="F370" s="70"/>
      <c r="G370" s="70"/>
      <c r="H370" s="110"/>
      <c r="I370" s="328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</row>
    <row r="371" spans="1:30" ht="80.150000000000006" customHeight="1">
      <c r="A371" s="70"/>
      <c r="B371" s="70"/>
      <c r="C371" s="70"/>
      <c r="D371" s="70"/>
      <c r="E371" s="70"/>
      <c r="F371" s="70"/>
      <c r="G371" s="70"/>
      <c r="H371" s="110"/>
      <c r="I371" s="328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</row>
    <row r="372" spans="1:30" ht="80.150000000000006" customHeight="1">
      <c r="A372" s="70"/>
      <c r="B372" s="70"/>
      <c r="C372" s="70"/>
      <c r="D372" s="70"/>
      <c r="E372" s="70"/>
      <c r="F372" s="70"/>
      <c r="G372" s="70"/>
      <c r="H372" s="110"/>
      <c r="I372" s="328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</row>
    <row r="373" spans="1:30" ht="80.150000000000006" customHeight="1">
      <c r="A373" s="70"/>
      <c r="B373" s="70"/>
      <c r="C373" s="70"/>
      <c r="D373" s="70"/>
      <c r="E373" s="70"/>
      <c r="F373" s="70"/>
      <c r="G373" s="70"/>
      <c r="H373" s="110"/>
      <c r="I373" s="328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</row>
    <row r="374" spans="1:30" ht="80.150000000000006" customHeight="1">
      <c r="A374" s="70"/>
      <c r="B374" s="70"/>
      <c r="C374" s="70"/>
      <c r="D374" s="70"/>
      <c r="E374" s="70"/>
      <c r="F374" s="70"/>
      <c r="G374" s="70"/>
      <c r="H374" s="110"/>
      <c r="I374" s="328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</row>
    <row r="375" spans="1:30" ht="80.150000000000006" customHeight="1">
      <c r="A375" s="70"/>
      <c r="B375" s="70"/>
      <c r="C375" s="70"/>
      <c r="D375" s="70"/>
      <c r="E375" s="70"/>
      <c r="F375" s="70"/>
      <c r="G375" s="70"/>
      <c r="H375" s="110"/>
      <c r="I375" s="328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</row>
    <row r="376" spans="1:30" ht="80.150000000000006" customHeight="1">
      <c r="A376" s="70"/>
      <c r="B376" s="70"/>
      <c r="C376" s="70"/>
      <c r="D376" s="70"/>
      <c r="E376" s="70"/>
      <c r="F376" s="70"/>
      <c r="G376" s="70"/>
      <c r="H376" s="110"/>
      <c r="I376" s="328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</row>
    <row r="377" spans="1:30" ht="80.150000000000006" customHeight="1">
      <c r="A377" s="70"/>
      <c r="B377" s="70"/>
      <c r="C377" s="70"/>
      <c r="D377" s="70"/>
      <c r="E377" s="70"/>
      <c r="F377" s="70"/>
      <c r="G377" s="70"/>
      <c r="H377" s="110"/>
      <c r="I377" s="328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</row>
    <row r="378" spans="1:30" ht="80.150000000000006" customHeight="1">
      <c r="A378" s="70"/>
      <c r="B378" s="70"/>
      <c r="C378" s="70"/>
      <c r="D378" s="70"/>
      <c r="E378" s="70"/>
      <c r="F378" s="70"/>
      <c r="G378" s="70"/>
      <c r="H378" s="110"/>
      <c r="I378" s="328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</row>
    <row r="379" spans="1:30" ht="80.150000000000006" customHeight="1">
      <c r="A379" s="70"/>
      <c r="B379" s="70"/>
      <c r="C379" s="70"/>
      <c r="D379" s="70"/>
      <c r="E379" s="70"/>
      <c r="F379" s="70"/>
      <c r="G379" s="70"/>
      <c r="H379" s="110"/>
      <c r="I379" s="328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</row>
    <row r="380" spans="1:30" ht="80.150000000000006" customHeight="1">
      <c r="A380" s="70"/>
      <c r="B380" s="70"/>
      <c r="C380" s="70"/>
      <c r="D380" s="70"/>
      <c r="E380" s="70"/>
      <c r="F380" s="70"/>
      <c r="G380" s="70"/>
      <c r="H380" s="110"/>
      <c r="I380" s="328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</row>
    <row r="381" spans="1:30" ht="80.150000000000006" customHeight="1">
      <c r="A381" s="70"/>
      <c r="B381" s="70"/>
      <c r="C381" s="70"/>
      <c r="D381" s="70"/>
      <c r="E381" s="70"/>
      <c r="F381" s="70"/>
      <c r="G381" s="70"/>
      <c r="H381" s="110"/>
      <c r="I381" s="328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</row>
    <row r="382" spans="1:30" ht="80.150000000000006" customHeight="1">
      <c r="A382" s="70"/>
      <c r="B382" s="70"/>
      <c r="C382" s="70"/>
      <c r="D382" s="70"/>
      <c r="E382" s="70"/>
      <c r="F382" s="70"/>
      <c r="G382" s="70"/>
      <c r="H382" s="110"/>
      <c r="I382" s="328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</row>
    <row r="383" spans="1:30" ht="80.150000000000006" customHeight="1">
      <c r="A383" s="70"/>
      <c r="B383" s="70"/>
      <c r="C383" s="70"/>
      <c r="D383" s="70"/>
      <c r="E383" s="70"/>
      <c r="F383" s="70"/>
      <c r="G383" s="70"/>
      <c r="H383" s="110"/>
      <c r="I383" s="328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</row>
    <row r="384" spans="1:30" ht="80.150000000000006" customHeight="1">
      <c r="A384" s="70"/>
      <c r="B384" s="70"/>
      <c r="C384" s="70"/>
      <c r="D384" s="70"/>
      <c r="E384" s="70"/>
      <c r="F384" s="70"/>
      <c r="G384" s="70"/>
      <c r="H384" s="110"/>
      <c r="I384" s="328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</row>
    <row r="385" spans="1:30" ht="80.150000000000006" customHeight="1">
      <c r="A385" s="70"/>
      <c r="B385" s="70"/>
      <c r="C385" s="70"/>
      <c r="D385" s="70"/>
      <c r="E385" s="70"/>
      <c r="F385" s="70"/>
      <c r="G385" s="70"/>
      <c r="H385" s="110"/>
      <c r="I385" s="328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</row>
    <row r="386" spans="1:30" ht="80.150000000000006" customHeight="1">
      <c r="A386" s="70"/>
      <c r="B386" s="70"/>
      <c r="C386" s="70"/>
      <c r="D386" s="70"/>
      <c r="E386" s="70"/>
      <c r="F386" s="70"/>
      <c r="G386" s="70"/>
      <c r="H386" s="110"/>
      <c r="I386" s="328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</row>
    <row r="387" spans="1:30" ht="80.150000000000006" customHeight="1">
      <c r="A387" s="70"/>
      <c r="B387" s="70"/>
      <c r="C387" s="70"/>
      <c r="D387" s="70"/>
      <c r="E387" s="70"/>
      <c r="F387" s="70"/>
      <c r="G387" s="70"/>
      <c r="H387" s="110"/>
      <c r="I387" s="328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</row>
    <row r="388" spans="1:30" ht="80.150000000000006" customHeight="1">
      <c r="A388" s="70"/>
      <c r="B388" s="70"/>
      <c r="C388" s="70"/>
      <c r="D388" s="70"/>
      <c r="E388" s="70"/>
      <c r="F388" s="70"/>
      <c r="G388" s="70"/>
      <c r="H388" s="110"/>
      <c r="I388" s="328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</row>
    <row r="389" spans="1:30" ht="80.150000000000006" customHeight="1">
      <c r="A389" s="70"/>
      <c r="B389" s="70"/>
      <c r="C389" s="70"/>
      <c r="D389" s="70"/>
      <c r="E389" s="70"/>
      <c r="F389" s="70"/>
      <c r="G389" s="70"/>
      <c r="H389" s="110"/>
      <c r="I389" s="328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</row>
    <row r="390" spans="1:30" ht="80.150000000000006" customHeight="1">
      <c r="A390" s="70"/>
      <c r="B390" s="70"/>
      <c r="C390" s="70"/>
      <c r="D390" s="70"/>
      <c r="E390" s="70"/>
      <c r="F390" s="70"/>
      <c r="G390" s="70"/>
      <c r="H390" s="110"/>
      <c r="I390" s="328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</row>
    <row r="391" spans="1:30" ht="80.150000000000006" customHeight="1">
      <c r="A391" s="70"/>
      <c r="B391" s="70"/>
      <c r="C391" s="70"/>
      <c r="D391" s="70"/>
      <c r="E391" s="70"/>
      <c r="F391" s="70"/>
      <c r="G391" s="70"/>
      <c r="H391" s="110"/>
      <c r="I391" s="328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</row>
    <row r="392" spans="1:30" ht="80.150000000000006" customHeight="1">
      <c r="A392" s="70"/>
      <c r="B392" s="70"/>
      <c r="C392" s="70"/>
      <c r="D392" s="70"/>
      <c r="E392" s="70"/>
      <c r="F392" s="70"/>
      <c r="G392" s="70"/>
      <c r="H392" s="110"/>
      <c r="I392" s="328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</row>
    <row r="393" spans="1:30" ht="80.150000000000006" customHeight="1">
      <c r="A393" s="70"/>
      <c r="B393" s="70"/>
      <c r="C393" s="70"/>
      <c r="D393" s="70"/>
      <c r="E393" s="70"/>
      <c r="F393" s="70"/>
      <c r="G393" s="70"/>
      <c r="H393" s="110"/>
      <c r="I393" s="328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</row>
    <row r="394" spans="1:30" ht="80.150000000000006" customHeight="1">
      <c r="A394" s="70"/>
      <c r="B394" s="70"/>
      <c r="C394" s="70"/>
      <c r="D394" s="70"/>
      <c r="E394" s="70"/>
      <c r="F394" s="70"/>
      <c r="G394" s="70"/>
      <c r="H394" s="110"/>
      <c r="I394" s="328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</row>
    <row r="395" spans="1:30" ht="80.150000000000006" customHeight="1">
      <c r="A395" s="70"/>
      <c r="B395" s="70"/>
      <c r="C395" s="70"/>
      <c r="D395" s="70"/>
      <c r="E395" s="70"/>
      <c r="F395" s="70"/>
      <c r="G395" s="70"/>
      <c r="H395" s="110"/>
      <c r="I395" s="328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</row>
    <row r="396" spans="1:30" ht="80.150000000000006" customHeight="1">
      <c r="A396" s="70"/>
      <c r="B396" s="70"/>
      <c r="C396" s="70"/>
      <c r="D396" s="70"/>
      <c r="E396" s="70"/>
      <c r="F396" s="70"/>
      <c r="G396" s="70"/>
      <c r="H396" s="110"/>
      <c r="I396" s="328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</row>
    <row r="397" spans="1:30" ht="80.150000000000006" customHeight="1">
      <c r="A397" s="70"/>
      <c r="B397" s="70"/>
      <c r="C397" s="70"/>
      <c r="D397" s="70"/>
      <c r="E397" s="70"/>
      <c r="F397" s="70"/>
      <c r="G397" s="70"/>
      <c r="H397" s="110"/>
      <c r="I397" s="328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</row>
    <row r="398" spans="1:30" ht="80.150000000000006" customHeight="1">
      <c r="A398" s="70"/>
      <c r="B398" s="70"/>
      <c r="C398" s="70"/>
      <c r="D398" s="70"/>
      <c r="E398" s="70"/>
      <c r="F398" s="70"/>
      <c r="G398" s="70"/>
      <c r="H398" s="110"/>
      <c r="I398" s="328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</row>
    <row r="399" spans="1:30" ht="80.150000000000006" customHeight="1">
      <c r="A399" s="70"/>
      <c r="B399" s="70"/>
      <c r="C399" s="70"/>
      <c r="D399" s="70"/>
      <c r="E399" s="70"/>
      <c r="F399" s="70"/>
      <c r="G399" s="70"/>
      <c r="H399" s="110"/>
      <c r="I399" s="328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</row>
    <row r="400" spans="1:30" ht="80.150000000000006" customHeight="1">
      <c r="A400" s="70"/>
      <c r="B400" s="70"/>
      <c r="C400" s="70"/>
      <c r="D400" s="70"/>
      <c r="E400" s="70"/>
      <c r="F400" s="70"/>
      <c r="G400" s="70"/>
      <c r="H400" s="110"/>
      <c r="I400" s="328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</row>
    <row r="401" spans="1:30" ht="80.150000000000006" customHeight="1">
      <c r="A401" s="70"/>
      <c r="B401" s="70"/>
      <c r="C401" s="70"/>
      <c r="D401" s="70"/>
      <c r="E401" s="70"/>
      <c r="F401" s="70"/>
      <c r="G401" s="70"/>
      <c r="H401" s="110"/>
      <c r="I401" s="328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</row>
    <row r="402" spans="1:30" ht="80.150000000000006" customHeight="1">
      <c r="A402" s="70"/>
      <c r="B402" s="70"/>
      <c r="C402" s="70"/>
      <c r="D402" s="70"/>
      <c r="E402" s="70"/>
      <c r="F402" s="70"/>
      <c r="G402" s="70"/>
      <c r="H402" s="110"/>
      <c r="I402" s="328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</row>
    <row r="403" spans="1:30" ht="80.150000000000006" customHeight="1">
      <c r="A403" s="70"/>
      <c r="B403" s="70"/>
      <c r="C403" s="70"/>
      <c r="D403" s="70"/>
      <c r="E403" s="70"/>
      <c r="F403" s="70"/>
      <c r="G403" s="70"/>
      <c r="H403" s="110"/>
      <c r="I403" s="328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</row>
    <row r="404" spans="1:30" ht="80.150000000000006" customHeight="1">
      <c r="A404" s="70"/>
      <c r="B404" s="70"/>
      <c r="C404" s="70"/>
      <c r="D404" s="70"/>
      <c r="E404" s="70"/>
      <c r="F404" s="70"/>
      <c r="G404" s="70"/>
      <c r="H404" s="110"/>
      <c r="I404" s="328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</row>
    <row r="405" spans="1:30" ht="80.150000000000006" customHeight="1">
      <c r="A405" s="70"/>
      <c r="B405" s="70"/>
      <c r="C405" s="70"/>
      <c r="D405" s="70"/>
      <c r="E405" s="70"/>
      <c r="F405" s="70"/>
      <c r="G405" s="70"/>
      <c r="H405" s="110"/>
      <c r="I405" s="328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</row>
    <row r="406" spans="1:30" ht="80.150000000000006" customHeight="1">
      <c r="A406" s="70"/>
      <c r="B406" s="70"/>
      <c r="C406" s="70"/>
      <c r="D406" s="70"/>
      <c r="E406" s="70"/>
      <c r="F406" s="70"/>
      <c r="G406" s="70"/>
      <c r="H406" s="110"/>
      <c r="I406" s="328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</row>
    <row r="407" spans="1:30" ht="80.150000000000006" customHeight="1">
      <c r="A407" s="70"/>
      <c r="B407" s="70"/>
      <c r="C407" s="70"/>
      <c r="D407" s="70"/>
      <c r="E407" s="70"/>
      <c r="F407" s="70"/>
      <c r="G407" s="70"/>
      <c r="H407" s="110"/>
      <c r="I407" s="328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</row>
    <row r="408" spans="1:30" ht="80.150000000000006" customHeight="1">
      <c r="A408" s="70"/>
      <c r="B408" s="70"/>
      <c r="C408" s="70"/>
      <c r="D408" s="70"/>
      <c r="E408" s="70"/>
      <c r="F408" s="70"/>
      <c r="G408" s="70"/>
      <c r="H408" s="110"/>
      <c r="I408" s="328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</row>
    <row r="409" spans="1:30" ht="80.150000000000006" customHeight="1">
      <c r="A409" s="70"/>
      <c r="B409" s="70"/>
      <c r="C409" s="70"/>
      <c r="D409" s="70"/>
      <c r="E409" s="70"/>
      <c r="F409" s="70"/>
      <c r="G409" s="70"/>
      <c r="H409" s="110"/>
      <c r="I409" s="328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</row>
    <row r="410" spans="1:30" ht="80.150000000000006" customHeight="1">
      <c r="A410" s="70"/>
      <c r="B410" s="70"/>
      <c r="C410" s="70"/>
      <c r="D410" s="70"/>
      <c r="E410" s="70"/>
      <c r="F410" s="70"/>
      <c r="G410" s="70"/>
      <c r="H410" s="110"/>
      <c r="I410" s="328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</row>
    <row r="411" spans="1:30" ht="80.150000000000006" customHeight="1">
      <c r="A411" s="70"/>
      <c r="B411" s="70"/>
      <c r="C411" s="70"/>
      <c r="D411" s="70"/>
      <c r="E411" s="70"/>
      <c r="F411" s="70"/>
      <c r="G411" s="70"/>
      <c r="H411" s="110"/>
      <c r="I411" s="328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</row>
    <row r="412" spans="1:30" ht="80.150000000000006" customHeight="1">
      <c r="A412" s="70"/>
      <c r="B412" s="70"/>
      <c r="C412" s="70"/>
      <c r="D412" s="70"/>
      <c r="E412" s="70"/>
      <c r="F412" s="70"/>
      <c r="G412" s="70"/>
      <c r="H412" s="110"/>
      <c r="I412" s="328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</row>
    <row r="413" spans="1:30" ht="80.150000000000006" customHeight="1">
      <c r="A413" s="70"/>
      <c r="B413" s="70"/>
      <c r="C413" s="70"/>
      <c r="D413" s="70"/>
      <c r="E413" s="70"/>
      <c r="F413" s="70"/>
      <c r="G413" s="70"/>
      <c r="H413" s="110"/>
      <c r="I413" s="328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</row>
    <row r="414" spans="1:30" ht="80.150000000000006" customHeight="1">
      <c r="A414" s="70"/>
      <c r="B414" s="70"/>
      <c r="C414" s="70"/>
      <c r="D414" s="70"/>
      <c r="E414" s="70"/>
      <c r="F414" s="70"/>
      <c r="G414" s="70"/>
      <c r="H414" s="110"/>
      <c r="I414" s="328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</row>
    <row r="415" spans="1:30" ht="80.150000000000006" customHeight="1">
      <c r="A415" s="70"/>
      <c r="B415" s="70"/>
      <c r="C415" s="70"/>
      <c r="D415" s="70"/>
      <c r="E415" s="70"/>
      <c r="F415" s="70"/>
      <c r="G415" s="70"/>
      <c r="H415" s="110"/>
      <c r="I415" s="328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</row>
    <row r="416" spans="1:30" ht="80.150000000000006" customHeight="1">
      <c r="A416" s="70"/>
      <c r="B416" s="70"/>
      <c r="C416" s="70"/>
      <c r="D416" s="70"/>
      <c r="E416" s="70"/>
      <c r="F416" s="70"/>
      <c r="G416" s="70"/>
      <c r="H416" s="110"/>
      <c r="I416" s="328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</row>
    <row r="417" spans="1:30" ht="80.150000000000006" customHeight="1">
      <c r="A417" s="70"/>
      <c r="B417" s="70"/>
      <c r="C417" s="70"/>
      <c r="D417" s="70"/>
      <c r="E417" s="70"/>
      <c r="F417" s="70"/>
      <c r="G417" s="70"/>
      <c r="H417" s="110"/>
      <c r="I417" s="328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</row>
    <row r="418" spans="1:30" ht="80.150000000000006" customHeight="1">
      <c r="A418" s="70"/>
      <c r="B418" s="70"/>
      <c r="C418" s="70"/>
      <c r="D418" s="70"/>
      <c r="E418" s="70"/>
      <c r="F418" s="70"/>
      <c r="G418" s="70"/>
      <c r="H418" s="110"/>
      <c r="I418" s="328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</row>
    <row r="419" spans="1:30" ht="80.150000000000006" customHeight="1">
      <c r="A419" s="70"/>
      <c r="B419" s="70"/>
      <c r="C419" s="70"/>
      <c r="D419" s="70"/>
      <c r="E419" s="70"/>
      <c r="F419" s="70"/>
      <c r="G419" s="70"/>
      <c r="H419" s="110"/>
      <c r="I419" s="328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</row>
    <row r="420" spans="1:30" ht="80.150000000000006" customHeight="1">
      <c r="A420" s="70"/>
      <c r="B420" s="70"/>
      <c r="C420" s="70"/>
      <c r="D420" s="70"/>
      <c r="E420" s="70"/>
      <c r="F420" s="70"/>
      <c r="G420" s="70"/>
      <c r="H420" s="110"/>
      <c r="I420" s="328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</row>
    <row r="421" spans="1:30" ht="80.150000000000006" customHeight="1">
      <c r="A421" s="70"/>
      <c r="B421" s="70"/>
      <c r="C421" s="70"/>
      <c r="D421" s="70"/>
      <c r="E421" s="70"/>
      <c r="F421" s="70"/>
      <c r="G421" s="70"/>
      <c r="H421" s="110"/>
      <c r="I421" s="328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</row>
    <row r="422" spans="1:30" ht="80.150000000000006" customHeight="1">
      <c r="A422" s="70"/>
      <c r="B422" s="70"/>
      <c r="C422" s="70"/>
      <c r="D422" s="70"/>
      <c r="E422" s="70"/>
      <c r="F422" s="70"/>
      <c r="G422" s="70"/>
      <c r="H422" s="110"/>
      <c r="I422" s="328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</row>
    <row r="423" spans="1:30" ht="80.150000000000006" customHeight="1">
      <c r="A423" s="70"/>
      <c r="B423" s="70"/>
      <c r="C423" s="70"/>
      <c r="D423" s="70"/>
      <c r="E423" s="70"/>
      <c r="F423" s="70"/>
      <c r="G423" s="70"/>
      <c r="H423" s="110"/>
      <c r="I423" s="328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</row>
    <row r="424" spans="1:30" ht="80.150000000000006" customHeight="1">
      <c r="A424" s="70"/>
      <c r="B424" s="70"/>
      <c r="C424" s="70"/>
      <c r="D424" s="70"/>
      <c r="E424" s="70"/>
      <c r="F424" s="70"/>
      <c r="G424" s="70"/>
      <c r="H424" s="110"/>
      <c r="I424" s="328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</row>
    <row r="425" spans="1:30" ht="80.150000000000006" customHeight="1">
      <c r="A425" s="70"/>
      <c r="B425" s="70"/>
      <c r="C425" s="70"/>
      <c r="D425" s="70"/>
      <c r="E425" s="70"/>
      <c r="F425" s="70"/>
      <c r="G425" s="70"/>
      <c r="H425" s="110"/>
      <c r="I425" s="328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</row>
    <row r="426" spans="1:30" ht="80.150000000000006" customHeight="1">
      <c r="A426" s="70"/>
      <c r="B426" s="70"/>
      <c r="C426" s="70"/>
      <c r="D426" s="70"/>
      <c r="E426" s="70"/>
      <c r="F426" s="70"/>
      <c r="G426" s="70"/>
      <c r="H426" s="110"/>
      <c r="I426" s="328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</row>
    <row r="427" spans="1:30" ht="80.150000000000006" customHeight="1">
      <c r="A427" s="70"/>
      <c r="B427" s="70"/>
      <c r="C427" s="70"/>
      <c r="D427" s="70"/>
      <c r="E427" s="70"/>
      <c r="F427" s="70"/>
      <c r="G427" s="70"/>
      <c r="H427" s="110"/>
      <c r="I427" s="328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</row>
    <row r="428" spans="1:30" ht="80.150000000000006" customHeight="1">
      <c r="A428" s="70"/>
      <c r="B428" s="70"/>
      <c r="C428" s="70"/>
      <c r="D428" s="70"/>
      <c r="E428" s="70"/>
      <c r="F428" s="70"/>
      <c r="G428" s="70"/>
      <c r="H428" s="110"/>
      <c r="I428" s="328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</row>
    <row r="429" spans="1:30" ht="80.150000000000006" customHeight="1">
      <c r="A429" s="70"/>
      <c r="B429" s="70"/>
      <c r="C429" s="70"/>
      <c r="D429" s="70"/>
      <c r="E429" s="70"/>
      <c r="F429" s="70"/>
      <c r="G429" s="70"/>
      <c r="H429" s="110"/>
      <c r="I429" s="328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</row>
    <row r="430" spans="1:30" ht="80.150000000000006" customHeight="1">
      <c r="A430" s="70"/>
      <c r="B430" s="70"/>
      <c r="C430" s="70"/>
      <c r="D430" s="70"/>
      <c r="E430" s="70"/>
      <c r="F430" s="70"/>
      <c r="G430" s="70"/>
      <c r="H430" s="110"/>
      <c r="I430" s="328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</row>
    <row r="431" spans="1:30" ht="80.150000000000006" customHeight="1">
      <c r="A431" s="70"/>
      <c r="B431" s="70"/>
      <c r="C431" s="70"/>
      <c r="D431" s="70"/>
      <c r="E431" s="70"/>
      <c r="F431" s="70"/>
      <c r="G431" s="70"/>
      <c r="H431" s="110"/>
      <c r="I431" s="328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</row>
    <row r="432" spans="1:30" ht="80.150000000000006" customHeight="1">
      <c r="A432" s="70"/>
      <c r="B432" s="70"/>
      <c r="C432" s="70"/>
      <c r="D432" s="70"/>
      <c r="E432" s="70"/>
      <c r="F432" s="70"/>
      <c r="G432" s="70"/>
      <c r="H432" s="110"/>
      <c r="I432" s="328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</row>
    <row r="433" spans="1:30" ht="80.150000000000006" customHeight="1">
      <c r="A433" s="70"/>
      <c r="B433" s="70"/>
      <c r="C433" s="70"/>
      <c r="D433" s="70"/>
      <c r="E433" s="70"/>
      <c r="F433" s="70"/>
      <c r="G433" s="70"/>
      <c r="H433" s="110"/>
      <c r="I433" s="328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</row>
    <row r="434" spans="1:30" ht="80.150000000000006" customHeight="1">
      <c r="A434" s="70"/>
      <c r="B434" s="70"/>
      <c r="C434" s="70"/>
      <c r="D434" s="70"/>
      <c r="E434" s="70"/>
      <c r="F434" s="70"/>
      <c r="G434" s="70"/>
      <c r="H434" s="110"/>
      <c r="I434" s="328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</row>
    <row r="435" spans="1:30" ht="80.150000000000006" customHeight="1">
      <c r="A435" s="70"/>
      <c r="B435" s="70"/>
      <c r="C435" s="70"/>
      <c r="D435" s="70"/>
      <c r="E435" s="70"/>
      <c r="F435" s="70"/>
      <c r="G435" s="70"/>
      <c r="H435" s="110"/>
      <c r="I435" s="328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</row>
    <row r="436" spans="1:30" ht="80.150000000000006" customHeight="1">
      <c r="A436" s="70"/>
      <c r="B436" s="70"/>
      <c r="C436" s="70"/>
      <c r="D436" s="70"/>
      <c r="E436" s="70"/>
      <c r="F436" s="70"/>
      <c r="G436" s="70"/>
      <c r="H436" s="110"/>
      <c r="I436" s="328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</row>
    <row r="437" spans="1:30" ht="80.150000000000006" customHeight="1">
      <c r="A437" s="70"/>
      <c r="B437" s="70"/>
      <c r="C437" s="70"/>
      <c r="D437" s="70"/>
      <c r="E437" s="70"/>
      <c r="F437" s="70"/>
      <c r="G437" s="70"/>
      <c r="H437" s="110"/>
      <c r="I437" s="328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</row>
    <row r="438" spans="1:30" ht="80.150000000000006" customHeight="1">
      <c r="A438" s="70"/>
      <c r="B438" s="70"/>
      <c r="C438" s="70"/>
      <c r="D438" s="70"/>
      <c r="E438" s="70"/>
      <c r="F438" s="70"/>
      <c r="G438" s="70"/>
      <c r="H438" s="110"/>
      <c r="I438" s="328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</row>
    <row r="439" spans="1:30" ht="80.150000000000006" customHeight="1">
      <c r="A439" s="70"/>
      <c r="B439" s="70"/>
      <c r="C439" s="70"/>
      <c r="D439" s="70"/>
      <c r="E439" s="70"/>
      <c r="F439" s="70"/>
      <c r="G439" s="70"/>
      <c r="H439" s="110"/>
      <c r="I439" s="328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</row>
    <row r="440" spans="1:30" ht="80.150000000000006" customHeight="1">
      <c r="A440" s="70"/>
      <c r="B440" s="70"/>
      <c r="C440" s="70"/>
      <c r="D440" s="70"/>
      <c r="E440" s="70"/>
      <c r="F440" s="70"/>
      <c r="G440" s="70"/>
      <c r="H440" s="110"/>
      <c r="I440" s="328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</row>
    <row r="441" spans="1:30" ht="80.150000000000006" customHeight="1">
      <c r="A441" s="70"/>
      <c r="B441" s="70"/>
      <c r="C441" s="70"/>
      <c r="D441" s="70"/>
      <c r="E441" s="70"/>
      <c r="F441" s="70"/>
      <c r="G441" s="70"/>
      <c r="H441" s="110"/>
      <c r="I441" s="328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</row>
    <row r="442" spans="1:30" ht="80.150000000000006" customHeight="1">
      <c r="A442" s="70"/>
      <c r="B442" s="70"/>
      <c r="C442" s="70"/>
      <c r="D442" s="70"/>
      <c r="E442" s="70"/>
      <c r="F442" s="70"/>
      <c r="G442" s="70"/>
      <c r="H442" s="110"/>
      <c r="I442" s="328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</row>
    <row r="443" spans="1:30" ht="80.150000000000006" customHeight="1">
      <c r="A443" s="70"/>
      <c r="B443" s="70"/>
      <c r="C443" s="70"/>
      <c r="D443" s="70"/>
      <c r="E443" s="70"/>
      <c r="F443" s="70"/>
      <c r="G443" s="70"/>
      <c r="H443" s="110"/>
      <c r="I443" s="328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</row>
    <row r="444" spans="1:30" ht="80.150000000000006" customHeight="1">
      <c r="A444" s="70"/>
      <c r="B444" s="70"/>
      <c r="C444" s="70"/>
      <c r="D444" s="70"/>
      <c r="E444" s="70"/>
      <c r="F444" s="70"/>
      <c r="G444" s="70"/>
      <c r="H444" s="110"/>
      <c r="I444" s="328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</row>
    <row r="445" spans="1:30" ht="80.150000000000006" customHeight="1">
      <c r="A445" s="70"/>
      <c r="B445" s="70"/>
      <c r="C445" s="70"/>
      <c r="D445" s="70"/>
      <c r="E445" s="70"/>
      <c r="F445" s="70"/>
      <c r="G445" s="70"/>
      <c r="H445" s="110"/>
      <c r="I445" s="328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</row>
    <row r="446" spans="1:30" ht="80.150000000000006" customHeight="1">
      <c r="A446" s="70"/>
      <c r="B446" s="70"/>
      <c r="C446" s="70"/>
      <c r="D446" s="70"/>
      <c r="E446" s="70"/>
      <c r="F446" s="70"/>
      <c r="G446" s="70"/>
      <c r="H446" s="110"/>
      <c r="I446" s="328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</row>
    <row r="447" spans="1:30" ht="80.150000000000006" customHeight="1">
      <c r="A447" s="70"/>
      <c r="B447" s="70"/>
      <c r="C447" s="70"/>
      <c r="D447" s="70"/>
      <c r="E447" s="70"/>
      <c r="F447" s="70"/>
      <c r="G447" s="70"/>
      <c r="H447" s="110"/>
      <c r="I447" s="328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</row>
    <row r="448" spans="1:30" ht="80.150000000000006" customHeight="1">
      <c r="A448" s="70"/>
      <c r="B448" s="70"/>
      <c r="C448" s="70"/>
      <c r="D448" s="70"/>
      <c r="E448" s="70"/>
      <c r="F448" s="70"/>
      <c r="G448" s="70"/>
      <c r="H448" s="110"/>
      <c r="I448" s="328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</row>
    <row r="449" spans="1:30" ht="80.150000000000006" customHeight="1">
      <c r="A449" s="70"/>
      <c r="B449" s="70"/>
      <c r="C449" s="70"/>
      <c r="D449" s="70"/>
      <c r="E449" s="70"/>
      <c r="F449" s="70"/>
      <c r="G449" s="70"/>
      <c r="H449" s="110"/>
      <c r="I449" s="328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</row>
    <row r="450" spans="1:30" ht="80.150000000000006" customHeight="1">
      <c r="A450" s="70"/>
      <c r="B450" s="70"/>
      <c r="C450" s="70"/>
      <c r="D450" s="70"/>
      <c r="E450" s="70"/>
      <c r="F450" s="70"/>
      <c r="G450" s="70"/>
      <c r="H450" s="110"/>
      <c r="I450" s="328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</row>
    <row r="451" spans="1:30" ht="80.150000000000006" customHeight="1">
      <c r="A451" s="70"/>
      <c r="B451" s="70"/>
      <c r="C451" s="70"/>
      <c r="D451" s="70"/>
      <c r="E451" s="70"/>
      <c r="F451" s="70"/>
      <c r="G451" s="70"/>
      <c r="H451" s="110"/>
      <c r="I451" s="328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</row>
    <row r="452" spans="1:30" ht="80.150000000000006" customHeight="1">
      <c r="A452" s="70"/>
      <c r="B452" s="70"/>
      <c r="C452" s="70"/>
      <c r="D452" s="70"/>
      <c r="E452" s="70"/>
      <c r="F452" s="70"/>
      <c r="G452" s="70"/>
      <c r="H452" s="110"/>
      <c r="I452" s="328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</row>
    <row r="453" spans="1:30" ht="80.150000000000006" customHeight="1">
      <c r="A453" s="70"/>
      <c r="B453" s="70"/>
      <c r="C453" s="70"/>
      <c r="D453" s="70"/>
      <c r="E453" s="70"/>
      <c r="F453" s="70"/>
      <c r="G453" s="70"/>
      <c r="H453" s="110"/>
      <c r="I453" s="328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</row>
    <row r="454" spans="1:30" ht="80.150000000000006" customHeight="1">
      <c r="A454" s="70"/>
      <c r="B454" s="70"/>
      <c r="C454" s="70"/>
      <c r="D454" s="70"/>
      <c r="E454" s="70"/>
      <c r="F454" s="70"/>
      <c r="G454" s="70"/>
      <c r="H454" s="110"/>
      <c r="I454" s="328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</row>
    <row r="455" spans="1:30" ht="80.150000000000006" customHeight="1">
      <c r="A455" s="70"/>
      <c r="B455" s="70"/>
      <c r="C455" s="70"/>
      <c r="D455" s="70"/>
      <c r="E455" s="70"/>
      <c r="F455" s="70"/>
      <c r="G455" s="70"/>
      <c r="H455" s="110"/>
      <c r="I455" s="328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</row>
    <row r="456" spans="1:30" ht="80.150000000000006" customHeight="1">
      <c r="A456" s="70"/>
      <c r="B456" s="70"/>
      <c r="C456" s="70"/>
      <c r="D456" s="70"/>
      <c r="E456" s="70"/>
      <c r="F456" s="70"/>
      <c r="G456" s="70"/>
      <c r="H456" s="110"/>
      <c r="I456" s="328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</row>
    <row r="457" spans="1:30" ht="80.150000000000006" customHeight="1">
      <c r="A457" s="70"/>
      <c r="B457" s="70"/>
      <c r="C457" s="70"/>
      <c r="D457" s="70"/>
      <c r="E457" s="70"/>
      <c r="F457" s="70"/>
      <c r="G457" s="70"/>
      <c r="H457" s="110"/>
      <c r="I457" s="328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</row>
    <row r="458" spans="1:30" ht="80.150000000000006" customHeight="1">
      <c r="A458" s="70"/>
      <c r="B458" s="70"/>
      <c r="C458" s="70"/>
      <c r="D458" s="70"/>
      <c r="E458" s="70"/>
      <c r="F458" s="70"/>
      <c r="G458" s="70"/>
      <c r="H458" s="110"/>
      <c r="I458" s="328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</row>
    <row r="459" spans="1:30" ht="80.150000000000006" customHeight="1">
      <c r="A459" s="70"/>
      <c r="B459" s="70"/>
      <c r="C459" s="70"/>
      <c r="D459" s="70"/>
      <c r="E459" s="70"/>
      <c r="F459" s="70"/>
      <c r="G459" s="70"/>
      <c r="H459" s="110"/>
      <c r="I459" s="328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</row>
    <row r="460" spans="1:30" ht="80.150000000000006" customHeight="1">
      <c r="A460" s="70"/>
      <c r="B460" s="70"/>
      <c r="C460" s="70"/>
      <c r="D460" s="70"/>
      <c r="E460" s="70"/>
      <c r="F460" s="70"/>
      <c r="G460" s="70"/>
      <c r="H460" s="110"/>
      <c r="I460" s="328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</row>
    <row r="461" spans="1:30" ht="80.150000000000006" customHeight="1">
      <c r="A461" s="70"/>
      <c r="B461" s="70"/>
      <c r="C461" s="70"/>
      <c r="D461" s="70"/>
      <c r="E461" s="70"/>
      <c r="F461" s="70"/>
      <c r="G461" s="70"/>
      <c r="H461" s="110"/>
      <c r="I461" s="328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</row>
    <row r="462" spans="1:30" ht="80.150000000000006" customHeight="1">
      <c r="A462" s="70"/>
      <c r="B462" s="70"/>
      <c r="C462" s="70"/>
      <c r="D462" s="70"/>
      <c r="E462" s="70"/>
      <c r="F462" s="70"/>
      <c r="G462" s="70"/>
      <c r="H462" s="110"/>
      <c r="I462" s="328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</row>
    <row r="463" spans="1:30" ht="80.150000000000006" customHeight="1">
      <c r="A463" s="70"/>
      <c r="B463" s="70"/>
      <c r="C463" s="70"/>
      <c r="D463" s="70"/>
      <c r="E463" s="70"/>
      <c r="F463" s="70"/>
      <c r="G463" s="70"/>
      <c r="H463" s="110"/>
      <c r="I463" s="328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</row>
    <row r="464" spans="1:30" ht="80.150000000000006" customHeight="1">
      <c r="A464" s="70"/>
      <c r="B464" s="70"/>
      <c r="C464" s="70"/>
      <c r="D464" s="70"/>
      <c r="E464" s="70"/>
      <c r="F464" s="70"/>
      <c r="G464" s="70"/>
      <c r="H464" s="110"/>
      <c r="I464" s="328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</row>
    <row r="465" spans="1:30" ht="80.150000000000006" customHeight="1">
      <c r="A465" s="70"/>
      <c r="B465" s="70"/>
      <c r="C465" s="70"/>
      <c r="D465" s="70"/>
      <c r="E465" s="70"/>
      <c r="F465" s="70"/>
      <c r="G465" s="70"/>
      <c r="H465" s="110"/>
      <c r="I465" s="328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</row>
    <row r="466" spans="1:30" ht="80.150000000000006" customHeight="1">
      <c r="A466" s="70"/>
      <c r="B466" s="70"/>
      <c r="C466" s="70"/>
      <c r="D466" s="70"/>
      <c r="E466" s="70"/>
      <c r="F466" s="70"/>
      <c r="G466" s="70"/>
      <c r="H466" s="110"/>
      <c r="I466" s="328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</row>
    <row r="467" spans="1:30" ht="80.150000000000006" customHeight="1">
      <c r="A467" s="70"/>
      <c r="B467" s="70"/>
      <c r="C467" s="70"/>
      <c r="D467" s="70"/>
      <c r="E467" s="70"/>
      <c r="F467" s="70"/>
      <c r="G467" s="70"/>
      <c r="H467" s="110"/>
      <c r="I467" s="328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</row>
    <row r="468" spans="1:30" ht="80.150000000000006" customHeight="1">
      <c r="A468" s="70"/>
      <c r="B468" s="70"/>
      <c r="C468" s="70"/>
      <c r="D468" s="70"/>
      <c r="E468" s="70"/>
      <c r="F468" s="70"/>
      <c r="G468" s="70"/>
      <c r="H468" s="110"/>
      <c r="I468" s="328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</row>
    <row r="469" spans="1:30" ht="80.150000000000006" customHeight="1">
      <c r="A469" s="70"/>
      <c r="B469" s="70"/>
      <c r="C469" s="70"/>
      <c r="D469" s="70"/>
      <c r="E469" s="70"/>
      <c r="F469" s="70"/>
      <c r="G469" s="70"/>
      <c r="H469" s="110"/>
      <c r="I469" s="328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</row>
    <row r="470" spans="1:30" ht="80.150000000000006" customHeight="1">
      <c r="A470" s="70"/>
      <c r="B470" s="70"/>
      <c r="C470" s="70"/>
      <c r="D470" s="70"/>
      <c r="E470" s="70"/>
      <c r="F470" s="70"/>
      <c r="G470" s="70"/>
      <c r="H470" s="110"/>
      <c r="I470" s="328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</row>
    <row r="471" spans="1:30" ht="80.150000000000006" customHeight="1">
      <c r="A471" s="70"/>
      <c r="B471" s="70"/>
      <c r="C471" s="70"/>
      <c r="D471" s="70"/>
      <c r="E471" s="70"/>
      <c r="F471" s="70"/>
      <c r="G471" s="70"/>
      <c r="H471" s="110"/>
      <c r="I471" s="328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</row>
    <row r="472" spans="1:30" ht="80.150000000000006" customHeight="1">
      <c r="A472" s="70"/>
      <c r="B472" s="70"/>
      <c r="C472" s="70"/>
      <c r="D472" s="70"/>
      <c r="E472" s="70"/>
      <c r="F472" s="70"/>
      <c r="G472" s="70"/>
      <c r="H472" s="110"/>
      <c r="I472" s="328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</row>
    <row r="473" spans="1:30" ht="80.150000000000006" customHeight="1">
      <c r="A473" s="70"/>
      <c r="B473" s="70"/>
      <c r="C473" s="70"/>
      <c r="D473" s="70"/>
      <c r="E473" s="70"/>
      <c r="F473" s="70"/>
      <c r="G473" s="70"/>
      <c r="H473" s="110"/>
      <c r="I473" s="328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</row>
    <row r="474" spans="1:30" ht="80.150000000000006" customHeight="1">
      <c r="A474" s="70"/>
      <c r="B474" s="70"/>
      <c r="C474" s="70"/>
      <c r="D474" s="70"/>
      <c r="E474" s="70"/>
      <c r="F474" s="70"/>
      <c r="G474" s="70"/>
      <c r="H474" s="110"/>
      <c r="I474" s="328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</row>
    <row r="475" spans="1:30" ht="80.150000000000006" customHeight="1">
      <c r="A475" s="70"/>
      <c r="B475" s="70"/>
      <c r="C475" s="70"/>
      <c r="D475" s="70"/>
      <c r="E475" s="70"/>
      <c r="F475" s="70"/>
      <c r="G475" s="70"/>
      <c r="H475" s="110"/>
      <c r="I475" s="328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</row>
    <row r="476" spans="1:30" ht="80.150000000000006" customHeight="1">
      <c r="A476" s="70"/>
      <c r="B476" s="70"/>
      <c r="C476" s="70"/>
      <c r="D476" s="70"/>
      <c r="E476" s="70"/>
      <c r="F476" s="70"/>
      <c r="G476" s="70"/>
      <c r="H476" s="110"/>
      <c r="I476" s="328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</row>
    <row r="477" spans="1:30" ht="80.150000000000006" customHeight="1">
      <c r="A477" s="70"/>
      <c r="B477" s="70"/>
      <c r="C477" s="70"/>
      <c r="D477" s="70"/>
      <c r="E477" s="70"/>
      <c r="F477" s="70"/>
      <c r="G477" s="70"/>
      <c r="H477" s="110"/>
      <c r="I477" s="328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</row>
    <row r="478" spans="1:30" ht="80.150000000000006" customHeight="1">
      <c r="A478" s="70"/>
      <c r="B478" s="70"/>
      <c r="C478" s="70"/>
      <c r="D478" s="70"/>
      <c r="E478" s="70"/>
      <c r="F478" s="70"/>
      <c r="G478" s="70"/>
      <c r="H478" s="110"/>
      <c r="I478" s="328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</row>
    <row r="479" spans="1:30" ht="80.150000000000006" customHeight="1">
      <c r="A479" s="70"/>
      <c r="B479" s="70"/>
      <c r="C479" s="70"/>
      <c r="D479" s="70"/>
      <c r="E479" s="70"/>
      <c r="F479" s="70"/>
      <c r="G479" s="70"/>
      <c r="H479" s="110"/>
      <c r="I479" s="328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</row>
    <row r="480" spans="1:30" ht="80.150000000000006" customHeight="1">
      <c r="A480" s="70"/>
      <c r="B480" s="70"/>
      <c r="C480" s="70"/>
      <c r="D480" s="70"/>
      <c r="E480" s="70"/>
      <c r="F480" s="70"/>
      <c r="G480" s="70"/>
      <c r="H480" s="110"/>
      <c r="I480" s="328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</row>
    <row r="481" spans="1:30" ht="80.150000000000006" customHeight="1">
      <c r="A481" s="70"/>
      <c r="B481" s="70"/>
      <c r="C481" s="70"/>
      <c r="D481" s="70"/>
      <c r="E481" s="70"/>
      <c r="F481" s="70"/>
      <c r="G481" s="70"/>
      <c r="H481" s="110"/>
      <c r="I481" s="328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</row>
    <row r="482" spans="1:30" ht="80.150000000000006" customHeight="1">
      <c r="A482" s="70"/>
      <c r="B482" s="70"/>
      <c r="C482" s="70"/>
      <c r="D482" s="70"/>
      <c r="E482" s="70"/>
      <c r="F482" s="70"/>
      <c r="G482" s="70"/>
      <c r="H482" s="110"/>
      <c r="I482" s="328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</row>
    <row r="483" spans="1:30" ht="80.150000000000006" customHeight="1">
      <c r="A483" s="70"/>
      <c r="B483" s="70"/>
      <c r="C483" s="70"/>
      <c r="D483" s="70"/>
      <c r="E483" s="70"/>
      <c r="F483" s="70"/>
      <c r="G483" s="70"/>
      <c r="H483" s="110"/>
      <c r="I483" s="328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</row>
    <row r="484" spans="1:30" ht="80.150000000000006" customHeight="1">
      <c r="A484" s="70"/>
      <c r="B484" s="70"/>
      <c r="C484" s="70"/>
      <c r="D484" s="70"/>
      <c r="E484" s="70"/>
      <c r="F484" s="70"/>
      <c r="G484" s="70"/>
      <c r="H484" s="110"/>
      <c r="I484" s="328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</row>
    <row r="485" spans="1:30" ht="80.150000000000006" customHeight="1">
      <c r="A485" s="70"/>
      <c r="B485" s="70"/>
      <c r="C485" s="70"/>
      <c r="D485" s="70"/>
      <c r="E485" s="70"/>
      <c r="F485" s="70"/>
      <c r="G485" s="70"/>
      <c r="H485" s="110"/>
      <c r="I485" s="328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</row>
    <row r="486" spans="1:30" ht="80.150000000000006" customHeight="1">
      <c r="A486" s="70"/>
      <c r="B486" s="70"/>
      <c r="C486" s="70"/>
      <c r="D486" s="70"/>
      <c r="E486" s="70"/>
      <c r="F486" s="70"/>
      <c r="G486" s="70"/>
      <c r="H486" s="110"/>
      <c r="I486" s="328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</row>
    <row r="487" spans="1:30" ht="80.150000000000006" customHeight="1">
      <c r="A487" s="70"/>
      <c r="B487" s="70"/>
      <c r="C487" s="70"/>
      <c r="D487" s="70"/>
      <c r="E487" s="70"/>
      <c r="F487" s="70"/>
      <c r="G487" s="70"/>
      <c r="H487" s="110"/>
      <c r="I487" s="328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</row>
    <row r="488" spans="1:30" ht="80.150000000000006" customHeight="1">
      <c r="A488" s="70"/>
      <c r="B488" s="70"/>
      <c r="C488" s="70"/>
      <c r="D488" s="70"/>
      <c r="E488" s="70"/>
      <c r="F488" s="70"/>
      <c r="G488" s="70"/>
      <c r="H488" s="110"/>
      <c r="I488" s="328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</row>
    <row r="489" spans="1:30" ht="80.150000000000006" customHeight="1">
      <c r="A489" s="70"/>
      <c r="B489" s="70"/>
      <c r="C489" s="70"/>
      <c r="D489" s="70"/>
      <c r="E489" s="70"/>
      <c r="F489" s="70"/>
      <c r="G489" s="70"/>
      <c r="H489" s="110"/>
      <c r="I489" s="328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</row>
    <row r="490" spans="1:30" ht="80.150000000000006" customHeight="1">
      <c r="A490" s="70"/>
      <c r="B490" s="70"/>
      <c r="C490" s="70"/>
      <c r="D490" s="70"/>
      <c r="E490" s="70"/>
      <c r="F490" s="70"/>
      <c r="G490" s="70"/>
      <c r="H490" s="110"/>
      <c r="I490" s="328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</row>
    <row r="491" spans="1:30" ht="80.150000000000006" customHeight="1">
      <c r="A491" s="70"/>
      <c r="B491" s="70"/>
      <c r="C491" s="70"/>
      <c r="D491" s="70"/>
      <c r="E491" s="70"/>
      <c r="F491" s="70"/>
      <c r="G491" s="70"/>
      <c r="H491" s="110"/>
      <c r="I491" s="328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</row>
    <row r="492" spans="1:30" ht="80.150000000000006" customHeight="1">
      <c r="A492" s="70"/>
      <c r="B492" s="70"/>
      <c r="C492" s="70"/>
      <c r="D492" s="70"/>
      <c r="E492" s="70"/>
      <c r="F492" s="70"/>
      <c r="G492" s="70"/>
      <c r="H492" s="110"/>
      <c r="I492" s="328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</row>
    <row r="493" spans="1:30" ht="80.150000000000006" customHeight="1">
      <c r="A493" s="70"/>
      <c r="B493" s="70"/>
      <c r="C493" s="70"/>
      <c r="D493" s="70"/>
      <c r="E493" s="70"/>
      <c r="F493" s="70"/>
      <c r="G493" s="70"/>
      <c r="H493" s="110"/>
      <c r="I493" s="328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</row>
    <row r="494" spans="1:30" ht="80.150000000000006" customHeight="1">
      <c r="A494" s="70"/>
      <c r="B494" s="70"/>
      <c r="C494" s="70"/>
      <c r="D494" s="70"/>
      <c r="E494" s="70"/>
      <c r="F494" s="70"/>
      <c r="G494" s="70"/>
      <c r="H494" s="110"/>
      <c r="I494" s="328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</row>
    <row r="495" spans="1:30" ht="80.150000000000006" customHeight="1">
      <c r="A495" s="70"/>
      <c r="B495" s="70"/>
      <c r="C495" s="70"/>
      <c r="D495" s="70"/>
      <c r="E495" s="70"/>
      <c r="F495" s="70"/>
      <c r="G495" s="70"/>
      <c r="H495" s="110"/>
      <c r="I495" s="328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</row>
    <row r="496" spans="1:30" ht="80.150000000000006" customHeight="1">
      <c r="A496" s="70"/>
      <c r="B496" s="70"/>
      <c r="C496" s="70"/>
      <c r="D496" s="70"/>
      <c r="E496" s="70"/>
      <c r="F496" s="70"/>
      <c r="G496" s="70"/>
      <c r="H496" s="110"/>
      <c r="I496" s="328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</row>
    <row r="497" spans="1:30" ht="80.150000000000006" customHeight="1">
      <c r="A497" s="70"/>
      <c r="B497" s="70"/>
      <c r="C497" s="70"/>
      <c r="D497" s="70"/>
      <c r="E497" s="70"/>
      <c r="F497" s="70"/>
      <c r="G497" s="70"/>
      <c r="H497" s="110"/>
      <c r="I497" s="328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</row>
    <row r="498" spans="1:30" ht="80.150000000000006" customHeight="1">
      <c r="A498" s="70"/>
      <c r="B498" s="70"/>
      <c r="C498" s="70"/>
      <c r="D498" s="70"/>
      <c r="E498" s="70"/>
      <c r="F498" s="70"/>
      <c r="G498" s="70"/>
      <c r="H498" s="110"/>
      <c r="I498" s="328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</row>
    <row r="499" spans="1:30" ht="80.150000000000006" customHeight="1">
      <c r="A499" s="70"/>
      <c r="B499" s="70"/>
      <c r="C499" s="70"/>
      <c r="D499" s="70"/>
      <c r="E499" s="70"/>
      <c r="F499" s="70"/>
      <c r="G499" s="70"/>
      <c r="H499" s="110"/>
      <c r="I499" s="328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</row>
    <row r="500" spans="1:30" ht="80.150000000000006" customHeight="1">
      <c r="A500" s="70"/>
      <c r="B500" s="70"/>
      <c r="C500" s="70"/>
      <c r="D500" s="70"/>
      <c r="E500" s="70"/>
      <c r="F500" s="70"/>
      <c r="G500" s="70"/>
      <c r="H500" s="110"/>
      <c r="I500" s="328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</row>
    <row r="501" spans="1:30" ht="80.150000000000006" customHeight="1">
      <c r="A501" s="70"/>
      <c r="B501" s="70"/>
      <c r="C501" s="70"/>
      <c r="D501" s="70"/>
      <c r="E501" s="70"/>
      <c r="F501" s="70"/>
      <c r="G501" s="70"/>
      <c r="H501" s="110"/>
      <c r="I501" s="328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</row>
    <row r="502" spans="1:30" ht="80.150000000000006" customHeight="1">
      <c r="A502" s="70"/>
      <c r="B502" s="70"/>
      <c r="C502" s="70"/>
      <c r="D502" s="70"/>
      <c r="E502" s="70"/>
      <c r="F502" s="70"/>
      <c r="G502" s="70"/>
      <c r="H502" s="110"/>
      <c r="I502" s="328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</row>
    <row r="503" spans="1:30" ht="80.150000000000006" customHeight="1">
      <c r="A503" s="70"/>
      <c r="B503" s="70"/>
      <c r="C503" s="70"/>
      <c r="D503" s="70"/>
      <c r="E503" s="70"/>
      <c r="F503" s="70"/>
      <c r="G503" s="70"/>
      <c r="H503" s="110"/>
      <c r="I503" s="328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</row>
    <row r="504" spans="1:30" ht="80.150000000000006" customHeight="1">
      <c r="A504" s="70"/>
      <c r="B504" s="70"/>
      <c r="C504" s="70"/>
      <c r="D504" s="70"/>
      <c r="E504" s="70"/>
      <c r="F504" s="70"/>
      <c r="G504" s="70"/>
      <c r="H504" s="110"/>
      <c r="I504" s="328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</row>
    <row r="505" spans="1:30" ht="80.150000000000006" customHeight="1">
      <c r="A505" s="70"/>
      <c r="B505" s="70"/>
      <c r="C505" s="70"/>
      <c r="D505" s="70"/>
      <c r="E505" s="70"/>
      <c r="F505" s="70"/>
      <c r="G505" s="70"/>
      <c r="H505" s="110"/>
      <c r="I505" s="328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</row>
    <row r="506" spans="1:30" ht="80.150000000000006" customHeight="1">
      <c r="A506" s="70"/>
      <c r="B506" s="70"/>
      <c r="C506" s="70"/>
      <c r="D506" s="70"/>
      <c r="E506" s="70"/>
      <c r="F506" s="70"/>
      <c r="G506" s="70"/>
      <c r="H506" s="110"/>
      <c r="I506" s="328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</row>
    <row r="507" spans="1:30" ht="80.150000000000006" customHeight="1">
      <c r="A507" s="70"/>
      <c r="B507" s="70"/>
      <c r="C507" s="70"/>
      <c r="D507" s="70"/>
      <c r="E507" s="70"/>
      <c r="F507" s="70"/>
      <c r="G507" s="70"/>
      <c r="H507" s="110"/>
      <c r="I507" s="328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</row>
    <row r="508" spans="1:30" ht="80.150000000000006" customHeight="1">
      <c r="A508" s="70"/>
      <c r="B508" s="70"/>
      <c r="C508" s="70"/>
      <c r="D508" s="70"/>
      <c r="E508" s="70"/>
      <c r="F508" s="70"/>
      <c r="G508" s="70"/>
      <c r="H508" s="110"/>
      <c r="I508" s="328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</row>
    <row r="509" spans="1:30" ht="80.150000000000006" customHeight="1">
      <c r="A509" s="70"/>
      <c r="B509" s="70"/>
      <c r="C509" s="70"/>
      <c r="D509" s="70"/>
      <c r="E509" s="70"/>
      <c r="F509" s="70"/>
      <c r="G509" s="70"/>
      <c r="H509" s="110"/>
      <c r="I509" s="328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</row>
    <row r="510" spans="1:30" ht="80.150000000000006" customHeight="1">
      <c r="A510" s="70"/>
      <c r="B510" s="70"/>
      <c r="C510" s="70"/>
      <c r="D510" s="70"/>
      <c r="E510" s="70"/>
      <c r="F510" s="70"/>
      <c r="G510" s="70"/>
      <c r="H510" s="110"/>
      <c r="I510" s="328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</row>
    <row r="511" spans="1:30" ht="80.150000000000006" customHeight="1">
      <c r="A511" s="70"/>
      <c r="B511" s="70"/>
      <c r="C511" s="70"/>
      <c r="D511" s="70"/>
      <c r="E511" s="70"/>
      <c r="F511" s="70"/>
      <c r="G511" s="70"/>
      <c r="H511" s="110"/>
      <c r="I511" s="328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</row>
    <row r="512" spans="1:30" ht="80.150000000000006" customHeight="1">
      <c r="A512" s="70"/>
      <c r="B512" s="70"/>
      <c r="C512" s="70"/>
      <c r="D512" s="70"/>
      <c r="E512" s="70"/>
      <c r="F512" s="70"/>
      <c r="G512" s="70"/>
      <c r="H512" s="110"/>
      <c r="I512" s="328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</row>
    <row r="513" spans="1:30" ht="80.150000000000006" customHeight="1">
      <c r="A513" s="70"/>
      <c r="B513" s="70"/>
      <c r="C513" s="70"/>
      <c r="D513" s="70"/>
      <c r="E513" s="70"/>
      <c r="F513" s="70"/>
      <c r="G513" s="70"/>
      <c r="H513" s="110"/>
      <c r="I513" s="328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</row>
    <row r="514" spans="1:30" ht="80.150000000000006" customHeight="1">
      <c r="A514" s="70"/>
      <c r="B514" s="70"/>
      <c r="C514" s="70"/>
      <c r="D514" s="70"/>
      <c r="E514" s="70"/>
      <c r="F514" s="70"/>
      <c r="G514" s="70"/>
      <c r="H514" s="110"/>
      <c r="I514" s="328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</row>
    <row r="515" spans="1:30" ht="80.150000000000006" customHeight="1">
      <c r="A515" s="70"/>
      <c r="B515" s="70"/>
      <c r="C515" s="70"/>
      <c r="D515" s="70"/>
      <c r="E515" s="70"/>
      <c r="F515" s="70"/>
      <c r="G515" s="70"/>
      <c r="H515" s="110"/>
      <c r="I515" s="328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</row>
    <row r="516" spans="1:30" ht="80.150000000000006" customHeight="1">
      <c r="A516" s="70"/>
      <c r="B516" s="70"/>
      <c r="C516" s="70"/>
      <c r="D516" s="70"/>
      <c r="E516" s="70"/>
      <c r="F516" s="70"/>
      <c r="G516" s="70"/>
      <c r="H516" s="110"/>
      <c r="I516" s="328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</row>
    <row r="517" spans="1:30" ht="80.150000000000006" customHeight="1">
      <c r="A517" s="70"/>
      <c r="B517" s="70"/>
      <c r="C517" s="70"/>
      <c r="D517" s="70"/>
      <c r="E517" s="70"/>
      <c r="F517" s="70"/>
      <c r="G517" s="70"/>
      <c r="H517" s="110"/>
      <c r="I517" s="328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</row>
    <row r="518" spans="1:30" ht="80.150000000000006" customHeight="1">
      <c r="A518" s="70"/>
      <c r="B518" s="70"/>
      <c r="C518" s="70"/>
      <c r="D518" s="70"/>
      <c r="E518" s="70"/>
      <c r="F518" s="70"/>
      <c r="G518" s="70"/>
      <c r="H518" s="110"/>
      <c r="I518" s="328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</row>
    <row r="519" spans="1:30" ht="80.150000000000006" customHeight="1">
      <c r="A519" s="70"/>
      <c r="B519" s="70"/>
      <c r="C519" s="70"/>
      <c r="D519" s="70"/>
      <c r="E519" s="70"/>
      <c r="F519" s="70"/>
      <c r="G519" s="70"/>
      <c r="H519" s="110"/>
      <c r="I519" s="328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</row>
    <row r="520" spans="1:30" ht="80.150000000000006" customHeight="1">
      <c r="A520" s="70"/>
      <c r="B520" s="70"/>
      <c r="C520" s="70"/>
      <c r="D520" s="70"/>
      <c r="E520" s="70"/>
      <c r="F520" s="70"/>
      <c r="G520" s="70"/>
      <c r="H520" s="110"/>
      <c r="I520" s="328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</row>
    <row r="521" spans="1:30" ht="80.150000000000006" customHeight="1">
      <c r="A521" s="70"/>
      <c r="B521" s="70"/>
      <c r="C521" s="70"/>
      <c r="D521" s="70"/>
      <c r="E521" s="70"/>
      <c r="F521" s="70"/>
      <c r="G521" s="70"/>
      <c r="H521" s="110"/>
      <c r="I521" s="328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</row>
    <row r="522" spans="1:30" ht="80.150000000000006" customHeight="1">
      <c r="A522" s="70"/>
      <c r="B522" s="70"/>
      <c r="C522" s="70"/>
      <c r="D522" s="70"/>
      <c r="E522" s="70"/>
      <c r="F522" s="70"/>
      <c r="G522" s="70"/>
      <c r="H522" s="110"/>
      <c r="I522" s="328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</row>
    <row r="523" spans="1:30" ht="80.150000000000006" customHeight="1">
      <c r="A523" s="70"/>
      <c r="B523" s="70"/>
      <c r="C523" s="70"/>
      <c r="D523" s="70"/>
      <c r="E523" s="70"/>
      <c r="F523" s="70"/>
      <c r="G523" s="70"/>
      <c r="H523" s="110"/>
      <c r="I523" s="328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</row>
    <row r="524" spans="1:30" ht="80.150000000000006" customHeight="1">
      <c r="A524" s="70"/>
      <c r="B524" s="70"/>
      <c r="C524" s="70"/>
      <c r="D524" s="70"/>
      <c r="E524" s="70"/>
      <c r="F524" s="70"/>
      <c r="G524" s="70"/>
      <c r="H524" s="110"/>
      <c r="I524" s="328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</row>
    <row r="525" spans="1:30" ht="80.150000000000006" customHeight="1">
      <c r="A525" s="70"/>
      <c r="B525" s="70"/>
      <c r="C525" s="70"/>
      <c r="D525" s="70"/>
      <c r="E525" s="70"/>
      <c r="F525" s="70"/>
      <c r="G525" s="70"/>
      <c r="H525" s="110"/>
      <c r="I525" s="328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</row>
    <row r="526" spans="1:30" ht="80.150000000000006" customHeight="1">
      <c r="A526" s="70"/>
      <c r="B526" s="70"/>
      <c r="C526" s="70"/>
      <c r="D526" s="70"/>
      <c r="E526" s="70"/>
      <c r="F526" s="70"/>
      <c r="G526" s="70"/>
      <c r="H526" s="110"/>
      <c r="I526" s="328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</row>
    <row r="527" spans="1:30" ht="80.150000000000006" customHeight="1">
      <c r="A527" s="70"/>
      <c r="B527" s="70"/>
      <c r="C527" s="70"/>
      <c r="D527" s="70"/>
      <c r="E527" s="70"/>
      <c r="F527" s="70"/>
      <c r="G527" s="70"/>
      <c r="H527" s="110"/>
      <c r="I527" s="328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</row>
    <row r="528" spans="1:30" ht="80.150000000000006" customHeight="1">
      <c r="A528" s="70"/>
      <c r="B528" s="70"/>
      <c r="C528" s="70"/>
      <c r="D528" s="70"/>
      <c r="E528" s="70"/>
      <c r="F528" s="70"/>
      <c r="G528" s="70"/>
      <c r="H528" s="110"/>
      <c r="I528" s="328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</row>
    <row r="529" spans="1:30" ht="80.150000000000006" customHeight="1">
      <c r="A529" s="70"/>
      <c r="B529" s="70"/>
      <c r="C529" s="70"/>
      <c r="D529" s="70"/>
      <c r="E529" s="70"/>
      <c r="F529" s="70"/>
      <c r="G529" s="70"/>
      <c r="H529" s="110"/>
      <c r="I529" s="328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</row>
    <row r="530" spans="1:30" ht="80.150000000000006" customHeight="1">
      <c r="A530" s="70"/>
      <c r="B530" s="70"/>
      <c r="C530" s="70"/>
      <c r="D530" s="70"/>
      <c r="E530" s="70"/>
      <c r="F530" s="70"/>
      <c r="G530" s="70"/>
      <c r="H530" s="110"/>
      <c r="I530" s="328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</row>
    <row r="531" spans="1:30" ht="80.150000000000006" customHeight="1">
      <c r="A531" s="70"/>
      <c r="B531" s="70"/>
      <c r="C531" s="70"/>
      <c r="D531" s="70"/>
      <c r="E531" s="70"/>
      <c r="F531" s="70"/>
      <c r="G531" s="70"/>
      <c r="H531" s="110"/>
      <c r="I531" s="328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</row>
    <row r="532" spans="1:30" ht="80.150000000000006" customHeight="1">
      <c r="A532" s="70"/>
      <c r="B532" s="70"/>
      <c r="C532" s="70"/>
      <c r="D532" s="70"/>
      <c r="E532" s="70"/>
      <c r="F532" s="70"/>
      <c r="G532" s="70"/>
      <c r="H532" s="110"/>
      <c r="I532" s="328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</row>
    <row r="533" spans="1:30" ht="80.150000000000006" customHeight="1">
      <c r="A533" s="70"/>
      <c r="B533" s="70"/>
      <c r="C533" s="70"/>
      <c r="D533" s="70"/>
      <c r="E533" s="70"/>
      <c r="F533" s="70"/>
      <c r="G533" s="70"/>
      <c r="H533" s="110"/>
      <c r="I533" s="328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</row>
    <row r="534" spans="1:30" ht="80.150000000000006" customHeight="1">
      <c r="A534" s="70"/>
      <c r="B534" s="70"/>
      <c r="C534" s="70"/>
      <c r="D534" s="70"/>
      <c r="E534" s="70"/>
      <c r="F534" s="70"/>
      <c r="G534" s="70"/>
      <c r="H534" s="110"/>
      <c r="I534" s="328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</row>
    <row r="535" spans="1:30" ht="80.150000000000006" customHeight="1">
      <c r="A535" s="70"/>
      <c r="B535" s="70"/>
      <c r="C535" s="70"/>
      <c r="D535" s="70"/>
      <c r="E535" s="70"/>
      <c r="F535" s="70"/>
      <c r="G535" s="70"/>
      <c r="H535" s="110"/>
      <c r="I535" s="328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</row>
    <row r="536" spans="1:30" ht="80.150000000000006" customHeight="1">
      <c r="A536" s="70"/>
      <c r="B536" s="70"/>
      <c r="C536" s="70"/>
      <c r="D536" s="70"/>
      <c r="E536" s="70"/>
      <c r="F536" s="70"/>
      <c r="G536" s="70"/>
      <c r="H536" s="110"/>
      <c r="I536" s="328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</row>
    <row r="537" spans="1:30" ht="80.150000000000006" customHeight="1">
      <c r="A537" s="70"/>
      <c r="B537" s="70"/>
      <c r="C537" s="70"/>
      <c r="D537" s="70"/>
      <c r="E537" s="70"/>
      <c r="F537" s="70"/>
      <c r="G537" s="70"/>
      <c r="H537" s="110"/>
      <c r="I537" s="328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</row>
    <row r="538" spans="1:30" ht="80.150000000000006" customHeight="1">
      <c r="A538" s="70"/>
      <c r="B538" s="70"/>
      <c r="C538" s="70"/>
      <c r="D538" s="70"/>
      <c r="E538" s="70"/>
      <c r="F538" s="70"/>
      <c r="G538" s="70"/>
      <c r="H538" s="110"/>
      <c r="I538" s="328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</row>
    <row r="539" spans="1:30" ht="80.150000000000006" customHeight="1">
      <c r="A539" s="70"/>
      <c r="B539" s="70"/>
      <c r="C539" s="70"/>
      <c r="D539" s="70"/>
      <c r="E539" s="70"/>
      <c r="F539" s="70"/>
      <c r="G539" s="70"/>
      <c r="H539" s="110"/>
      <c r="I539" s="328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</row>
    <row r="540" spans="1:30" ht="80.150000000000006" customHeight="1">
      <c r="A540" s="70"/>
      <c r="B540" s="70"/>
      <c r="C540" s="70"/>
      <c r="D540" s="70"/>
      <c r="E540" s="70"/>
      <c r="F540" s="70"/>
      <c r="G540" s="70"/>
      <c r="H540" s="110"/>
      <c r="I540" s="328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</row>
    <row r="541" spans="1:30" ht="80.150000000000006" customHeight="1">
      <c r="A541" s="70"/>
      <c r="B541" s="70"/>
      <c r="C541" s="70"/>
      <c r="D541" s="70"/>
      <c r="E541" s="70"/>
      <c r="F541" s="70"/>
      <c r="G541" s="70"/>
      <c r="H541" s="110"/>
      <c r="I541" s="328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</row>
    <row r="542" spans="1:30" ht="80.150000000000006" customHeight="1">
      <c r="A542" s="70"/>
      <c r="B542" s="70"/>
      <c r="C542" s="70"/>
      <c r="D542" s="70"/>
      <c r="E542" s="70"/>
      <c r="F542" s="70"/>
      <c r="G542" s="70"/>
      <c r="H542" s="110"/>
      <c r="I542" s="328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</row>
    <row r="543" spans="1:30" ht="80.150000000000006" customHeight="1">
      <c r="A543" s="70"/>
      <c r="B543" s="70"/>
      <c r="C543" s="70"/>
      <c r="D543" s="70"/>
      <c r="E543" s="70"/>
      <c r="F543" s="70"/>
      <c r="G543" s="70"/>
      <c r="H543" s="110"/>
      <c r="I543" s="328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</row>
    <row r="544" spans="1:30" ht="80.150000000000006" customHeight="1">
      <c r="A544" s="70"/>
      <c r="B544" s="70"/>
      <c r="C544" s="70"/>
      <c r="D544" s="70"/>
      <c r="E544" s="70"/>
      <c r="F544" s="70"/>
      <c r="G544" s="70"/>
      <c r="H544" s="110"/>
      <c r="I544" s="328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</row>
    <row r="545" spans="1:30" ht="80.150000000000006" customHeight="1">
      <c r="A545" s="70"/>
      <c r="B545" s="70"/>
      <c r="C545" s="70"/>
      <c r="D545" s="70"/>
      <c r="E545" s="70"/>
      <c r="F545" s="70"/>
      <c r="G545" s="70"/>
      <c r="H545" s="110"/>
      <c r="I545" s="328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</row>
    <row r="546" spans="1:30" ht="80.150000000000006" customHeight="1">
      <c r="A546" s="70"/>
      <c r="B546" s="70"/>
      <c r="C546" s="70"/>
      <c r="D546" s="70"/>
      <c r="E546" s="70"/>
      <c r="F546" s="70"/>
      <c r="G546" s="70"/>
      <c r="H546" s="110"/>
      <c r="I546" s="328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</row>
    <row r="547" spans="1:30" ht="80.150000000000006" customHeight="1">
      <c r="A547" s="70"/>
      <c r="B547" s="70"/>
      <c r="C547" s="70"/>
      <c r="D547" s="70"/>
      <c r="E547" s="70"/>
      <c r="F547" s="70"/>
      <c r="G547" s="70"/>
      <c r="H547" s="110"/>
      <c r="I547" s="328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</row>
    <row r="548" spans="1:30" ht="80.150000000000006" customHeight="1">
      <c r="A548" s="70"/>
      <c r="B548" s="70"/>
      <c r="C548" s="70"/>
      <c r="D548" s="70"/>
      <c r="E548" s="70"/>
      <c r="F548" s="70"/>
      <c r="G548" s="70"/>
      <c r="H548" s="110"/>
      <c r="I548" s="328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</row>
    <row r="549" spans="1:30" ht="80.150000000000006" customHeight="1">
      <c r="A549" s="70"/>
      <c r="B549" s="70"/>
      <c r="C549" s="70"/>
      <c r="D549" s="70"/>
      <c r="E549" s="70"/>
      <c r="F549" s="70"/>
      <c r="G549" s="70"/>
      <c r="H549" s="110"/>
      <c r="I549" s="328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</row>
    <row r="550" spans="1:30" ht="80.150000000000006" customHeight="1">
      <c r="A550" s="70"/>
      <c r="B550" s="70"/>
      <c r="C550" s="70"/>
      <c r="D550" s="70"/>
      <c r="E550" s="70"/>
      <c r="F550" s="70"/>
      <c r="G550" s="70"/>
      <c r="H550" s="110"/>
      <c r="I550" s="328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</row>
    <row r="551" spans="1:30" ht="80.150000000000006" customHeight="1">
      <c r="A551" s="70"/>
      <c r="B551" s="70"/>
      <c r="C551" s="70"/>
      <c r="D551" s="70"/>
      <c r="E551" s="70"/>
      <c r="F551" s="70"/>
      <c r="G551" s="70"/>
      <c r="H551" s="110"/>
      <c r="I551" s="328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</row>
    <row r="552" spans="1:30" ht="80.150000000000006" customHeight="1">
      <c r="A552" s="70"/>
      <c r="B552" s="70"/>
      <c r="C552" s="70"/>
      <c r="D552" s="70"/>
      <c r="E552" s="70"/>
      <c r="F552" s="70"/>
      <c r="G552" s="70"/>
      <c r="H552" s="110"/>
      <c r="I552" s="328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</row>
    <row r="553" spans="1:30" ht="80.150000000000006" customHeight="1">
      <c r="A553" s="70"/>
      <c r="B553" s="70"/>
      <c r="C553" s="70"/>
      <c r="D553" s="70"/>
      <c r="E553" s="70"/>
      <c r="F553" s="70"/>
      <c r="G553" s="70"/>
      <c r="H553" s="110"/>
      <c r="I553" s="328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</row>
    <row r="554" spans="1:30" ht="80.150000000000006" customHeight="1">
      <c r="A554" s="70"/>
      <c r="B554" s="70"/>
      <c r="C554" s="70"/>
      <c r="D554" s="70"/>
      <c r="E554" s="70"/>
      <c r="F554" s="70"/>
      <c r="G554" s="70"/>
      <c r="H554" s="110"/>
      <c r="I554" s="328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</row>
    <row r="555" spans="1:30" ht="80.150000000000006" customHeight="1">
      <c r="A555" s="70"/>
      <c r="B555" s="70"/>
      <c r="C555" s="70"/>
      <c r="D555" s="70"/>
      <c r="E555" s="70"/>
      <c r="F555" s="70"/>
      <c r="G555" s="70"/>
      <c r="H555" s="110"/>
      <c r="I555" s="328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</row>
    <row r="556" spans="1:30" ht="80.150000000000006" customHeight="1">
      <c r="A556" s="70"/>
      <c r="B556" s="70"/>
      <c r="C556" s="70"/>
      <c r="D556" s="70"/>
      <c r="E556" s="70"/>
      <c r="F556" s="70"/>
      <c r="G556" s="70"/>
      <c r="H556" s="110"/>
      <c r="I556" s="328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</row>
    <row r="557" spans="1:30" ht="80.150000000000006" customHeight="1">
      <c r="A557" s="70"/>
      <c r="B557" s="70"/>
      <c r="C557" s="70"/>
      <c r="D557" s="70"/>
      <c r="E557" s="70"/>
      <c r="F557" s="70"/>
      <c r="G557" s="70"/>
      <c r="H557" s="110"/>
      <c r="I557" s="328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</row>
    <row r="558" spans="1:30" ht="80.150000000000006" customHeight="1">
      <c r="A558" s="70"/>
      <c r="B558" s="70"/>
      <c r="C558" s="70"/>
      <c r="D558" s="70"/>
      <c r="E558" s="70"/>
      <c r="F558" s="70"/>
      <c r="G558" s="70"/>
      <c r="H558" s="110"/>
      <c r="I558" s="328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</row>
    <row r="559" spans="1:30" ht="80.150000000000006" customHeight="1">
      <c r="A559" s="70"/>
      <c r="B559" s="70"/>
      <c r="C559" s="70"/>
      <c r="D559" s="70"/>
      <c r="E559" s="70"/>
      <c r="F559" s="70"/>
      <c r="G559" s="70"/>
      <c r="H559" s="110"/>
      <c r="I559" s="328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</row>
    <row r="560" spans="1:30" ht="80.150000000000006" customHeight="1">
      <c r="A560" s="70"/>
      <c r="B560" s="70"/>
      <c r="C560" s="70"/>
      <c r="D560" s="70"/>
      <c r="E560" s="70"/>
      <c r="F560" s="70"/>
      <c r="G560" s="70"/>
      <c r="H560" s="110"/>
      <c r="I560" s="328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</row>
    <row r="561" spans="1:30" ht="80.150000000000006" customHeight="1">
      <c r="A561" s="70"/>
      <c r="B561" s="70"/>
      <c r="C561" s="70"/>
      <c r="D561" s="70"/>
      <c r="E561" s="70"/>
      <c r="F561" s="70"/>
      <c r="G561" s="70"/>
      <c r="H561" s="110"/>
      <c r="I561" s="328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</row>
    <row r="562" spans="1:30" ht="80.150000000000006" customHeight="1">
      <c r="A562" s="70"/>
      <c r="B562" s="70"/>
      <c r="C562" s="70"/>
      <c r="D562" s="70"/>
      <c r="E562" s="70"/>
      <c r="F562" s="70"/>
      <c r="G562" s="70"/>
      <c r="H562" s="110"/>
      <c r="I562" s="328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</row>
    <row r="563" spans="1:30" ht="80.150000000000006" customHeight="1">
      <c r="A563" s="70"/>
      <c r="B563" s="70"/>
      <c r="C563" s="70"/>
      <c r="D563" s="70"/>
      <c r="E563" s="70"/>
      <c r="F563" s="70"/>
      <c r="G563" s="70"/>
      <c r="H563" s="110"/>
      <c r="I563" s="328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</row>
    <row r="564" spans="1:30" ht="80.150000000000006" customHeight="1">
      <c r="A564" s="70"/>
      <c r="B564" s="70"/>
      <c r="C564" s="70"/>
      <c r="D564" s="70"/>
      <c r="E564" s="70"/>
      <c r="F564" s="70"/>
      <c r="G564" s="70"/>
      <c r="H564" s="110"/>
      <c r="I564" s="328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</row>
    <row r="565" spans="1:30" ht="80.150000000000006" customHeight="1">
      <c r="A565" s="70"/>
      <c r="B565" s="70"/>
      <c r="C565" s="70"/>
      <c r="D565" s="70"/>
      <c r="E565" s="70"/>
      <c r="F565" s="70"/>
      <c r="G565" s="70"/>
      <c r="H565" s="110"/>
      <c r="I565" s="328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</row>
    <row r="566" spans="1:30" ht="80.150000000000006" customHeight="1">
      <c r="A566" s="70"/>
      <c r="B566" s="70"/>
      <c r="C566" s="70"/>
      <c r="D566" s="70"/>
      <c r="E566" s="70"/>
      <c r="F566" s="70"/>
      <c r="G566" s="70"/>
      <c r="H566" s="110"/>
      <c r="I566" s="328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</row>
    <row r="567" spans="1:30" ht="80.150000000000006" customHeight="1">
      <c r="A567" s="70"/>
      <c r="B567" s="70"/>
      <c r="C567" s="70"/>
      <c r="D567" s="70"/>
      <c r="E567" s="70"/>
      <c r="F567" s="70"/>
      <c r="G567" s="70"/>
      <c r="H567" s="110"/>
      <c r="I567" s="328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</row>
    <row r="568" spans="1:30" ht="80.150000000000006" customHeight="1">
      <c r="A568" s="70"/>
      <c r="B568" s="70"/>
      <c r="C568" s="70"/>
      <c r="D568" s="70"/>
      <c r="E568" s="70"/>
      <c r="F568" s="70"/>
      <c r="G568" s="70"/>
      <c r="H568" s="110"/>
      <c r="I568" s="328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</row>
    <row r="569" spans="1:30" ht="80.150000000000006" customHeight="1">
      <c r="A569" s="70"/>
      <c r="B569" s="70"/>
      <c r="C569" s="70"/>
      <c r="D569" s="70"/>
      <c r="E569" s="70"/>
      <c r="F569" s="70"/>
      <c r="G569" s="70"/>
      <c r="H569" s="110"/>
      <c r="I569" s="328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</row>
    <row r="570" spans="1:30" ht="80.150000000000006" customHeight="1">
      <c r="A570" s="70"/>
      <c r="B570" s="70"/>
      <c r="C570" s="70"/>
      <c r="D570" s="70"/>
      <c r="E570" s="70"/>
      <c r="F570" s="70"/>
      <c r="G570" s="70"/>
      <c r="H570" s="110"/>
      <c r="I570" s="328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</row>
    <row r="571" spans="1:30" ht="80.150000000000006" customHeight="1">
      <c r="A571" s="70"/>
      <c r="B571" s="70"/>
      <c r="C571" s="70"/>
      <c r="D571" s="70"/>
      <c r="E571" s="70"/>
      <c r="F571" s="70"/>
      <c r="G571" s="70"/>
      <c r="H571" s="110"/>
      <c r="I571" s="328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</row>
    <row r="572" spans="1:30" ht="80.150000000000006" customHeight="1">
      <c r="A572" s="70"/>
      <c r="B572" s="70"/>
      <c r="C572" s="70"/>
      <c r="D572" s="70"/>
      <c r="E572" s="70"/>
      <c r="F572" s="70"/>
      <c r="G572" s="70"/>
      <c r="H572" s="110"/>
      <c r="I572" s="328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</row>
    <row r="573" spans="1:30" ht="80.150000000000006" customHeight="1">
      <c r="A573" s="70"/>
      <c r="B573" s="70"/>
      <c r="C573" s="70"/>
      <c r="D573" s="70"/>
      <c r="E573" s="70"/>
      <c r="F573" s="70"/>
      <c r="G573" s="70"/>
      <c r="H573" s="110"/>
      <c r="I573" s="328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</row>
    <row r="574" spans="1:30" ht="80.150000000000006" customHeight="1">
      <c r="A574" s="70"/>
      <c r="B574" s="70"/>
      <c r="C574" s="70"/>
      <c r="D574" s="70"/>
      <c r="E574" s="70"/>
      <c r="F574" s="70"/>
      <c r="G574" s="70"/>
      <c r="H574" s="110"/>
      <c r="I574" s="328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</row>
    <row r="575" spans="1:30" ht="80.150000000000006" customHeight="1">
      <c r="A575" s="70"/>
      <c r="B575" s="70"/>
      <c r="C575" s="70"/>
      <c r="D575" s="70"/>
      <c r="E575" s="70"/>
      <c r="F575" s="70"/>
      <c r="G575" s="70"/>
      <c r="H575" s="110"/>
      <c r="I575" s="328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</row>
    <row r="576" spans="1:30" ht="80.150000000000006" customHeight="1">
      <c r="A576" s="70"/>
      <c r="B576" s="70"/>
      <c r="C576" s="70"/>
      <c r="D576" s="70"/>
      <c r="E576" s="70"/>
      <c r="F576" s="70"/>
      <c r="G576" s="70"/>
      <c r="H576" s="110"/>
      <c r="I576" s="328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</row>
    <row r="577" spans="1:30" ht="80.150000000000006" customHeight="1">
      <c r="A577" s="70"/>
      <c r="B577" s="70"/>
      <c r="C577" s="70"/>
      <c r="D577" s="70"/>
      <c r="E577" s="70"/>
      <c r="F577" s="70"/>
      <c r="G577" s="70"/>
      <c r="H577" s="110"/>
      <c r="I577" s="328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</row>
    <row r="578" spans="1:30" ht="80.150000000000006" customHeight="1">
      <c r="A578" s="70"/>
      <c r="B578" s="70"/>
      <c r="C578" s="70"/>
      <c r="D578" s="70"/>
      <c r="E578" s="70"/>
      <c r="F578" s="70"/>
      <c r="G578" s="70"/>
      <c r="H578" s="110"/>
      <c r="I578" s="328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</row>
    <row r="579" spans="1:30" ht="80.150000000000006" customHeight="1">
      <c r="A579" s="70"/>
      <c r="B579" s="70"/>
      <c r="C579" s="70"/>
      <c r="D579" s="70"/>
      <c r="E579" s="70"/>
      <c r="F579" s="70"/>
      <c r="G579" s="70"/>
      <c r="H579" s="110"/>
      <c r="I579" s="328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</row>
    <row r="580" spans="1:30" ht="80.150000000000006" customHeight="1">
      <c r="A580" s="70"/>
      <c r="B580" s="70"/>
      <c r="C580" s="70"/>
      <c r="D580" s="70"/>
      <c r="E580" s="70"/>
      <c r="F580" s="70"/>
      <c r="G580" s="70"/>
      <c r="H580" s="110"/>
      <c r="I580" s="328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</row>
    <row r="581" spans="1:30" ht="80.150000000000006" customHeight="1">
      <c r="A581" s="70"/>
      <c r="B581" s="70"/>
      <c r="C581" s="70"/>
      <c r="D581" s="70"/>
      <c r="E581" s="70"/>
      <c r="F581" s="70"/>
      <c r="G581" s="70"/>
      <c r="H581" s="110"/>
      <c r="I581" s="328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</row>
    <row r="582" spans="1:30" ht="80.150000000000006" customHeight="1">
      <c r="A582" s="70"/>
      <c r="B582" s="70"/>
      <c r="C582" s="70"/>
      <c r="D582" s="70"/>
      <c r="E582" s="70"/>
      <c r="F582" s="70"/>
      <c r="G582" s="70"/>
      <c r="H582" s="110"/>
      <c r="I582" s="328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</row>
    <row r="583" spans="1:30" ht="80.150000000000006" customHeight="1">
      <c r="A583" s="70"/>
      <c r="B583" s="70"/>
      <c r="C583" s="70"/>
      <c r="D583" s="70"/>
      <c r="E583" s="70"/>
      <c r="F583" s="70"/>
      <c r="G583" s="70"/>
      <c r="H583" s="110"/>
      <c r="I583" s="328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</row>
    <row r="584" spans="1:30" ht="80.150000000000006" customHeight="1">
      <c r="A584" s="70"/>
      <c r="B584" s="70"/>
      <c r="C584" s="70"/>
      <c r="D584" s="70"/>
      <c r="E584" s="70"/>
      <c r="F584" s="70"/>
      <c r="G584" s="70"/>
      <c r="H584" s="110"/>
      <c r="I584" s="328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</row>
    <row r="585" spans="1:30" ht="80.150000000000006" customHeight="1">
      <c r="A585" s="70"/>
      <c r="B585" s="70"/>
      <c r="C585" s="70"/>
      <c r="D585" s="70"/>
      <c r="E585" s="70"/>
      <c r="F585" s="70"/>
      <c r="G585" s="70"/>
      <c r="H585" s="110"/>
      <c r="I585" s="328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</row>
    <row r="586" spans="1:30" ht="80.150000000000006" customHeight="1">
      <c r="A586" s="70"/>
      <c r="B586" s="70"/>
      <c r="C586" s="70"/>
      <c r="D586" s="70"/>
      <c r="E586" s="70"/>
      <c r="F586" s="70"/>
      <c r="G586" s="70"/>
      <c r="H586" s="110"/>
      <c r="I586" s="328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</row>
    <row r="587" spans="1:30" ht="80.150000000000006" customHeight="1">
      <c r="A587" s="70"/>
      <c r="B587" s="70"/>
      <c r="C587" s="70"/>
      <c r="D587" s="70"/>
      <c r="E587" s="70"/>
      <c r="F587" s="70"/>
      <c r="G587" s="70"/>
      <c r="H587" s="110"/>
      <c r="I587" s="328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</row>
    <row r="588" spans="1:30" ht="80.150000000000006" customHeight="1">
      <c r="A588" s="70"/>
      <c r="B588" s="70"/>
      <c r="C588" s="70"/>
      <c r="D588" s="70"/>
      <c r="E588" s="70"/>
      <c r="F588" s="70"/>
      <c r="G588" s="70"/>
      <c r="H588" s="110"/>
      <c r="I588" s="328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</row>
    <row r="589" spans="1:30" ht="80.150000000000006" customHeight="1">
      <c r="A589" s="70"/>
      <c r="B589" s="70"/>
      <c r="C589" s="70"/>
      <c r="D589" s="70"/>
      <c r="E589" s="70"/>
      <c r="F589" s="70"/>
      <c r="G589" s="70"/>
      <c r="H589" s="110"/>
      <c r="I589" s="328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</row>
    <row r="590" spans="1:30" ht="80.150000000000006" customHeight="1">
      <c r="A590" s="70"/>
      <c r="B590" s="70"/>
      <c r="C590" s="70"/>
      <c r="D590" s="70"/>
      <c r="E590" s="70"/>
      <c r="F590" s="70"/>
      <c r="G590" s="70"/>
      <c r="H590" s="110"/>
      <c r="I590" s="328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</row>
    <row r="591" spans="1:30" ht="80.150000000000006" customHeight="1">
      <c r="A591" s="70"/>
      <c r="B591" s="70"/>
      <c r="C591" s="70"/>
      <c r="D591" s="70"/>
      <c r="E591" s="70"/>
      <c r="F591" s="70"/>
      <c r="G591" s="70"/>
      <c r="H591" s="110"/>
      <c r="I591" s="328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</row>
    <row r="592" spans="1:30" ht="80.150000000000006" customHeight="1">
      <c r="A592" s="70"/>
      <c r="B592" s="70"/>
      <c r="C592" s="70"/>
      <c r="D592" s="70"/>
      <c r="E592" s="70"/>
      <c r="F592" s="70"/>
      <c r="G592" s="70"/>
      <c r="H592" s="110"/>
      <c r="I592" s="328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</row>
    <row r="593" spans="1:30" ht="80.150000000000006" customHeight="1">
      <c r="A593" s="70"/>
      <c r="B593" s="70"/>
      <c r="C593" s="70"/>
      <c r="D593" s="70"/>
      <c r="E593" s="70"/>
      <c r="F593" s="70"/>
      <c r="G593" s="70"/>
      <c r="H593" s="110"/>
      <c r="I593" s="328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</row>
    <row r="594" spans="1:30" ht="80.150000000000006" customHeight="1">
      <c r="A594" s="70"/>
      <c r="B594" s="70"/>
      <c r="C594" s="70"/>
      <c r="D594" s="70"/>
      <c r="E594" s="70"/>
      <c r="F594" s="70"/>
      <c r="G594" s="70"/>
      <c r="H594" s="110"/>
      <c r="I594" s="328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</row>
    <row r="595" spans="1:30" ht="80.150000000000006" customHeight="1">
      <c r="A595" s="70"/>
      <c r="B595" s="70"/>
      <c r="C595" s="70"/>
      <c r="D595" s="70"/>
      <c r="E595" s="70"/>
      <c r="F595" s="70"/>
      <c r="G595" s="70"/>
      <c r="H595" s="110"/>
      <c r="I595" s="328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</row>
    <row r="596" spans="1:30" ht="80.150000000000006" customHeight="1">
      <c r="A596" s="70"/>
      <c r="B596" s="70"/>
      <c r="C596" s="70"/>
      <c r="D596" s="70"/>
      <c r="E596" s="70"/>
      <c r="F596" s="70"/>
      <c r="G596" s="70"/>
      <c r="H596" s="110"/>
      <c r="I596" s="328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</row>
    <row r="597" spans="1:30" ht="80.150000000000006" customHeight="1">
      <c r="A597" s="70"/>
      <c r="B597" s="70"/>
      <c r="C597" s="70"/>
      <c r="D597" s="70"/>
      <c r="E597" s="70"/>
      <c r="F597" s="70"/>
      <c r="G597" s="70"/>
      <c r="H597" s="110"/>
      <c r="I597" s="328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</row>
    <row r="598" spans="1:30" ht="80.150000000000006" customHeight="1">
      <c r="A598" s="70"/>
      <c r="B598" s="70"/>
      <c r="C598" s="70"/>
      <c r="D598" s="70"/>
      <c r="E598" s="70"/>
      <c r="F598" s="70"/>
      <c r="G598" s="70"/>
      <c r="H598" s="110"/>
      <c r="I598" s="328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</row>
    <row r="599" spans="1:30" ht="80.150000000000006" customHeight="1">
      <c r="A599" s="70"/>
      <c r="B599" s="70"/>
      <c r="C599" s="70"/>
      <c r="D599" s="70"/>
      <c r="E599" s="70"/>
      <c r="F599" s="70"/>
      <c r="G599" s="70"/>
      <c r="H599" s="110"/>
      <c r="I599" s="328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</row>
    <row r="600" spans="1:30" ht="80.150000000000006" customHeight="1">
      <c r="A600" s="70"/>
      <c r="B600" s="70"/>
      <c r="C600" s="70"/>
      <c r="D600" s="70"/>
      <c r="E600" s="70"/>
      <c r="F600" s="70"/>
      <c r="G600" s="70"/>
      <c r="H600" s="110"/>
      <c r="I600" s="328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</row>
    <row r="601" spans="1:30" ht="80.150000000000006" customHeight="1">
      <c r="A601" s="70"/>
      <c r="B601" s="70"/>
      <c r="C601" s="70"/>
      <c r="D601" s="70"/>
      <c r="E601" s="70"/>
      <c r="F601" s="70"/>
      <c r="G601" s="70"/>
      <c r="H601" s="110"/>
      <c r="I601" s="328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</row>
    <row r="602" spans="1:30" ht="80.150000000000006" customHeight="1">
      <c r="A602" s="70"/>
      <c r="B602" s="70"/>
      <c r="C602" s="70"/>
      <c r="D602" s="70"/>
      <c r="E602" s="70"/>
      <c r="F602" s="70"/>
      <c r="G602" s="70"/>
      <c r="H602" s="110"/>
      <c r="I602" s="328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</row>
    <row r="603" spans="1:30" ht="80.150000000000006" customHeight="1">
      <c r="A603" s="70"/>
      <c r="B603" s="70"/>
      <c r="C603" s="70"/>
      <c r="D603" s="70"/>
      <c r="E603" s="70"/>
      <c r="F603" s="70"/>
      <c r="G603" s="70"/>
      <c r="H603" s="110"/>
      <c r="I603" s="328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</row>
    <row r="604" spans="1:30" ht="80.150000000000006" customHeight="1">
      <c r="A604" s="70"/>
      <c r="B604" s="70"/>
      <c r="C604" s="70"/>
      <c r="D604" s="70"/>
      <c r="E604" s="70"/>
      <c r="F604" s="70"/>
      <c r="G604" s="70"/>
      <c r="H604" s="110"/>
      <c r="I604" s="328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</row>
    <row r="605" spans="1:30" ht="80.150000000000006" customHeight="1">
      <c r="A605" s="70"/>
      <c r="B605" s="70"/>
      <c r="C605" s="70"/>
      <c r="D605" s="70"/>
      <c r="E605" s="70"/>
      <c r="F605" s="70"/>
      <c r="G605" s="70"/>
      <c r="H605" s="110"/>
      <c r="I605" s="328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</row>
    <row r="606" spans="1:30" ht="80.150000000000006" customHeight="1">
      <c r="A606" s="70"/>
      <c r="B606" s="70"/>
      <c r="C606" s="70"/>
      <c r="D606" s="70"/>
      <c r="E606" s="70"/>
      <c r="F606" s="70"/>
      <c r="G606" s="70"/>
      <c r="H606" s="110"/>
      <c r="I606" s="328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</row>
    <row r="607" spans="1:30" ht="80.150000000000006" customHeight="1">
      <c r="A607" s="70"/>
      <c r="B607" s="70"/>
      <c r="C607" s="70"/>
      <c r="D607" s="70"/>
      <c r="E607" s="70"/>
      <c r="F607" s="70"/>
      <c r="G607" s="70"/>
      <c r="H607" s="110"/>
      <c r="I607" s="328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</row>
    <row r="608" spans="1:30" ht="80.150000000000006" customHeight="1">
      <c r="A608" s="70"/>
      <c r="B608" s="70"/>
      <c r="C608" s="70"/>
      <c r="D608" s="70"/>
      <c r="E608" s="70"/>
      <c r="F608" s="70"/>
      <c r="G608" s="70"/>
      <c r="H608" s="110"/>
      <c r="I608" s="328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</row>
    <row r="609" spans="1:30" ht="80.150000000000006" customHeight="1">
      <c r="A609" s="70"/>
      <c r="B609" s="70"/>
      <c r="C609" s="70"/>
      <c r="D609" s="70"/>
      <c r="E609" s="70"/>
      <c r="F609" s="70"/>
      <c r="G609" s="70"/>
      <c r="H609" s="110"/>
      <c r="I609" s="328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</row>
    <row r="610" spans="1:30" ht="80.150000000000006" customHeight="1">
      <c r="A610" s="70"/>
      <c r="B610" s="70"/>
      <c r="C610" s="70"/>
      <c r="D610" s="70"/>
      <c r="E610" s="70"/>
      <c r="F610" s="70"/>
      <c r="G610" s="70"/>
      <c r="H610" s="110"/>
      <c r="I610" s="328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</row>
    <row r="611" spans="1:30" ht="80.150000000000006" customHeight="1">
      <c r="A611" s="70"/>
      <c r="B611" s="70"/>
      <c r="C611" s="70"/>
      <c r="D611" s="70"/>
      <c r="E611" s="70"/>
      <c r="F611" s="70"/>
      <c r="G611" s="70"/>
      <c r="H611" s="110"/>
      <c r="I611" s="328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</row>
    <row r="612" spans="1:30" ht="80.150000000000006" customHeight="1">
      <c r="A612" s="70"/>
      <c r="B612" s="70"/>
      <c r="C612" s="70"/>
      <c r="D612" s="70"/>
      <c r="E612" s="70"/>
      <c r="F612" s="70"/>
      <c r="G612" s="70"/>
      <c r="H612" s="110"/>
      <c r="I612" s="328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</row>
    <row r="613" spans="1:30" ht="80.150000000000006" customHeight="1">
      <c r="A613" s="70"/>
      <c r="B613" s="70"/>
      <c r="C613" s="70"/>
      <c r="D613" s="70"/>
      <c r="E613" s="70"/>
      <c r="F613" s="70"/>
      <c r="G613" s="70"/>
      <c r="H613" s="110"/>
      <c r="I613" s="328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</row>
    <row r="614" spans="1:30" ht="80.150000000000006" customHeight="1">
      <c r="A614" s="70"/>
      <c r="B614" s="70"/>
      <c r="C614" s="70"/>
      <c r="D614" s="70"/>
      <c r="E614" s="70"/>
      <c r="F614" s="70"/>
      <c r="G614" s="70"/>
      <c r="H614" s="110"/>
      <c r="I614" s="328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</row>
    <row r="615" spans="1:30" ht="80.150000000000006" customHeight="1">
      <c r="A615" s="70"/>
      <c r="B615" s="70"/>
      <c r="C615" s="70"/>
      <c r="D615" s="70"/>
      <c r="E615" s="70"/>
      <c r="F615" s="70"/>
      <c r="G615" s="70"/>
      <c r="H615" s="110"/>
      <c r="I615" s="328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</row>
    <row r="616" spans="1:30" ht="80.150000000000006" customHeight="1">
      <c r="A616" s="70"/>
      <c r="B616" s="70"/>
      <c r="C616" s="70"/>
      <c r="D616" s="70"/>
      <c r="E616" s="70"/>
      <c r="F616" s="70"/>
      <c r="G616" s="70"/>
      <c r="H616" s="110"/>
      <c r="I616" s="328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</row>
    <row r="617" spans="1:30" ht="80.150000000000006" customHeight="1">
      <c r="A617" s="70"/>
      <c r="B617" s="70"/>
      <c r="C617" s="70"/>
      <c r="D617" s="70"/>
      <c r="E617" s="70"/>
      <c r="F617" s="70"/>
      <c r="G617" s="70"/>
      <c r="H617" s="110"/>
      <c r="I617" s="328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</row>
    <row r="618" spans="1:30" ht="80.150000000000006" customHeight="1">
      <c r="A618" s="70"/>
      <c r="B618" s="70"/>
      <c r="C618" s="70"/>
      <c r="D618" s="70"/>
      <c r="E618" s="70"/>
      <c r="F618" s="70"/>
      <c r="G618" s="70"/>
      <c r="H618" s="110"/>
      <c r="I618" s="328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</row>
    <row r="619" spans="1:30" ht="80.150000000000006" customHeight="1">
      <c r="A619" s="70"/>
      <c r="B619" s="70"/>
      <c r="C619" s="70"/>
      <c r="D619" s="70"/>
      <c r="E619" s="70"/>
      <c r="F619" s="70"/>
      <c r="G619" s="70"/>
      <c r="H619" s="110"/>
      <c r="I619" s="328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</row>
    <row r="620" spans="1:30" ht="80.150000000000006" customHeight="1">
      <c r="A620" s="70"/>
      <c r="B620" s="70"/>
      <c r="C620" s="70"/>
      <c r="D620" s="70"/>
      <c r="E620" s="70"/>
      <c r="F620" s="70"/>
      <c r="G620" s="70"/>
      <c r="H620" s="110"/>
      <c r="I620" s="328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</row>
    <row r="621" spans="1:30" ht="80.150000000000006" customHeight="1">
      <c r="A621" s="70"/>
      <c r="B621" s="70"/>
      <c r="C621" s="70"/>
      <c r="D621" s="70"/>
      <c r="E621" s="70"/>
      <c r="F621" s="70"/>
      <c r="G621" s="70"/>
      <c r="H621" s="110"/>
      <c r="I621" s="328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</row>
    <row r="622" spans="1:30" ht="80.150000000000006" customHeight="1">
      <c r="A622" s="70"/>
      <c r="B622" s="70"/>
      <c r="C622" s="70"/>
      <c r="D622" s="70"/>
      <c r="E622" s="70"/>
      <c r="F622" s="70"/>
      <c r="G622" s="70"/>
      <c r="H622" s="110"/>
      <c r="I622" s="328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</row>
    <row r="623" spans="1:30" ht="80.150000000000006" customHeight="1">
      <c r="A623" s="70"/>
      <c r="B623" s="70"/>
      <c r="C623" s="70"/>
      <c r="D623" s="70"/>
      <c r="E623" s="70"/>
      <c r="F623" s="70"/>
      <c r="G623" s="70"/>
      <c r="H623" s="110"/>
      <c r="I623" s="328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</row>
    <row r="624" spans="1:30" ht="80.150000000000006" customHeight="1">
      <c r="A624" s="70"/>
      <c r="B624" s="70"/>
      <c r="C624" s="70"/>
      <c r="D624" s="70"/>
      <c r="E624" s="70"/>
      <c r="F624" s="70"/>
      <c r="G624" s="70"/>
      <c r="H624" s="110"/>
      <c r="I624" s="328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</row>
    <row r="625" spans="1:30" ht="80.150000000000006" customHeight="1">
      <c r="A625" s="70"/>
      <c r="B625" s="70"/>
      <c r="C625" s="70"/>
      <c r="D625" s="70"/>
      <c r="E625" s="70"/>
      <c r="F625" s="70"/>
      <c r="G625" s="70"/>
      <c r="H625" s="110"/>
      <c r="I625" s="328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</row>
    <row r="626" spans="1:30" ht="80.150000000000006" customHeight="1">
      <c r="A626" s="70"/>
      <c r="B626" s="70"/>
      <c r="C626" s="70"/>
      <c r="D626" s="70"/>
      <c r="E626" s="70"/>
      <c r="F626" s="70"/>
      <c r="G626" s="70"/>
      <c r="H626" s="110"/>
      <c r="I626" s="328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</row>
    <row r="627" spans="1:30" ht="80.150000000000006" customHeight="1">
      <c r="A627" s="70"/>
      <c r="B627" s="70"/>
      <c r="C627" s="70"/>
      <c r="D627" s="70"/>
      <c r="E627" s="70"/>
      <c r="F627" s="70"/>
      <c r="G627" s="70"/>
      <c r="H627" s="110"/>
      <c r="I627" s="328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</row>
    <row r="628" spans="1:30" ht="80.150000000000006" customHeight="1">
      <c r="A628" s="70"/>
      <c r="B628" s="70"/>
      <c r="C628" s="70"/>
      <c r="D628" s="70"/>
      <c r="E628" s="70"/>
      <c r="F628" s="70"/>
      <c r="G628" s="70"/>
      <c r="H628" s="110"/>
      <c r="I628" s="328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</row>
    <row r="629" spans="1:30" ht="80.150000000000006" customHeight="1">
      <c r="A629" s="70"/>
      <c r="B629" s="70"/>
      <c r="C629" s="70"/>
      <c r="D629" s="70"/>
      <c r="E629" s="70"/>
      <c r="F629" s="70"/>
      <c r="G629" s="70"/>
      <c r="H629" s="110"/>
      <c r="I629" s="328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</row>
    <row r="630" spans="1:30" ht="80.150000000000006" customHeight="1">
      <c r="A630" s="70"/>
      <c r="B630" s="70"/>
      <c r="C630" s="70"/>
      <c r="D630" s="70"/>
      <c r="E630" s="70"/>
      <c r="F630" s="70"/>
      <c r="G630" s="70"/>
      <c r="H630" s="110"/>
      <c r="I630" s="328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</row>
    <row r="631" spans="1:30" ht="80.150000000000006" customHeight="1">
      <c r="A631" s="70"/>
      <c r="B631" s="70"/>
      <c r="C631" s="70"/>
      <c r="D631" s="70"/>
      <c r="E631" s="70"/>
      <c r="F631" s="70"/>
      <c r="G631" s="70"/>
      <c r="H631" s="110"/>
      <c r="I631" s="328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</row>
    <row r="632" spans="1:30" ht="80.150000000000006" customHeight="1">
      <c r="A632" s="70"/>
      <c r="B632" s="70"/>
      <c r="C632" s="70"/>
      <c r="D632" s="70"/>
      <c r="E632" s="70"/>
      <c r="F632" s="70"/>
      <c r="G632" s="70"/>
      <c r="H632" s="110"/>
      <c r="I632" s="328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</row>
    <row r="633" spans="1:30" ht="80.150000000000006" customHeight="1">
      <c r="A633" s="70"/>
      <c r="B633" s="70"/>
      <c r="C633" s="70"/>
      <c r="D633" s="70"/>
      <c r="E633" s="70"/>
      <c r="F633" s="70"/>
      <c r="G633" s="70"/>
      <c r="H633" s="110"/>
      <c r="I633" s="328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</row>
    <row r="634" spans="1:30" ht="80.150000000000006" customHeight="1">
      <c r="A634" s="70"/>
      <c r="B634" s="70"/>
      <c r="C634" s="70"/>
      <c r="D634" s="70"/>
      <c r="E634" s="70"/>
      <c r="F634" s="70"/>
      <c r="G634" s="70"/>
      <c r="H634" s="110"/>
      <c r="I634" s="328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</row>
    <row r="635" spans="1:30" ht="80.150000000000006" customHeight="1">
      <c r="A635" s="70"/>
      <c r="B635" s="70"/>
      <c r="C635" s="70"/>
      <c r="D635" s="70"/>
      <c r="E635" s="70"/>
      <c r="F635" s="70"/>
      <c r="G635" s="70"/>
      <c r="H635" s="110"/>
      <c r="I635" s="328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</row>
    <row r="636" spans="1:30" ht="80.150000000000006" customHeight="1">
      <c r="A636" s="70"/>
      <c r="B636" s="70"/>
      <c r="C636" s="70"/>
      <c r="D636" s="70"/>
      <c r="E636" s="70"/>
      <c r="F636" s="70"/>
      <c r="G636" s="70"/>
      <c r="H636" s="110"/>
      <c r="I636" s="328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</row>
    <row r="637" spans="1:30" ht="80.150000000000006" customHeight="1">
      <c r="A637" s="70"/>
      <c r="B637" s="70"/>
      <c r="C637" s="70"/>
      <c r="D637" s="70"/>
      <c r="E637" s="70"/>
      <c r="F637" s="70"/>
      <c r="G637" s="70"/>
      <c r="H637" s="110"/>
      <c r="I637" s="328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</row>
    <row r="638" spans="1:30" ht="80.150000000000006" customHeight="1">
      <c r="A638" s="70"/>
      <c r="B638" s="70"/>
      <c r="C638" s="70"/>
      <c r="D638" s="70"/>
      <c r="E638" s="70"/>
      <c r="F638" s="70"/>
      <c r="G638" s="70"/>
      <c r="H638" s="110"/>
      <c r="I638" s="328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</row>
    <row r="639" spans="1:30" ht="80.150000000000006" customHeight="1">
      <c r="A639" s="70"/>
      <c r="B639" s="70"/>
      <c r="C639" s="70"/>
      <c r="D639" s="70"/>
      <c r="E639" s="70"/>
      <c r="F639" s="70"/>
      <c r="G639" s="70"/>
      <c r="H639" s="110"/>
      <c r="I639" s="328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</row>
    <row r="640" spans="1:30" ht="80.150000000000006" customHeight="1">
      <c r="A640" s="70"/>
      <c r="B640" s="70"/>
      <c r="C640" s="70"/>
      <c r="D640" s="70"/>
      <c r="E640" s="70"/>
      <c r="F640" s="70"/>
      <c r="G640" s="70"/>
      <c r="H640" s="110"/>
      <c r="I640" s="328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</row>
    <row r="641" spans="1:30" ht="80.150000000000006" customHeight="1">
      <c r="A641" s="70"/>
      <c r="B641" s="70"/>
      <c r="C641" s="70"/>
      <c r="D641" s="70"/>
      <c r="E641" s="70"/>
      <c r="F641" s="70"/>
      <c r="G641" s="70"/>
      <c r="H641" s="110"/>
      <c r="I641" s="328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</row>
    <row r="642" spans="1:30" ht="80.150000000000006" customHeight="1">
      <c r="A642" s="70"/>
      <c r="B642" s="70"/>
      <c r="C642" s="70"/>
      <c r="D642" s="70"/>
      <c r="E642" s="70"/>
      <c r="F642" s="70"/>
      <c r="G642" s="70"/>
      <c r="H642" s="110"/>
      <c r="I642" s="328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</row>
    <row r="643" spans="1:30" ht="80.150000000000006" customHeight="1">
      <c r="A643" s="70"/>
      <c r="B643" s="70"/>
      <c r="C643" s="70"/>
      <c r="D643" s="70"/>
      <c r="E643" s="70"/>
      <c r="F643" s="70"/>
      <c r="G643" s="70"/>
      <c r="H643" s="110"/>
      <c r="I643" s="328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</row>
    <row r="644" spans="1:30" ht="80.150000000000006" customHeight="1">
      <c r="A644" s="70"/>
      <c r="B644" s="70"/>
      <c r="C644" s="70"/>
      <c r="D644" s="70"/>
      <c r="E644" s="70"/>
      <c r="F644" s="70"/>
      <c r="G644" s="70"/>
      <c r="H644" s="110"/>
      <c r="I644" s="328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</row>
    <row r="645" spans="1:30" ht="80.150000000000006" customHeight="1">
      <c r="A645" s="70"/>
      <c r="B645" s="70"/>
      <c r="C645" s="70"/>
      <c r="D645" s="70"/>
      <c r="E645" s="70"/>
      <c r="F645" s="70"/>
      <c r="G645" s="70"/>
      <c r="H645" s="110"/>
      <c r="I645" s="328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</row>
    <row r="646" spans="1:30" ht="80.150000000000006" customHeight="1">
      <c r="A646" s="70"/>
      <c r="B646" s="70"/>
      <c r="C646" s="70"/>
      <c r="D646" s="70"/>
      <c r="E646" s="70"/>
      <c r="F646" s="70"/>
      <c r="G646" s="70"/>
      <c r="H646" s="110"/>
      <c r="I646" s="328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</row>
    <row r="647" spans="1:30" ht="80.150000000000006" customHeight="1">
      <c r="A647" s="70"/>
      <c r="B647" s="70"/>
      <c r="C647" s="70"/>
      <c r="D647" s="70"/>
      <c r="E647" s="70"/>
      <c r="F647" s="70"/>
      <c r="G647" s="70"/>
      <c r="H647" s="110"/>
      <c r="I647" s="328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</row>
    <row r="648" spans="1:30" ht="80.150000000000006" customHeight="1">
      <c r="A648" s="70"/>
      <c r="B648" s="70"/>
      <c r="C648" s="70"/>
      <c r="D648" s="70"/>
      <c r="E648" s="70"/>
      <c r="F648" s="70"/>
      <c r="G648" s="70"/>
      <c r="H648" s="110"/>
      <c r="I648" s="328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</row>
    <row r="649" spans="1:30" ht="80.150000000000006" customHeight="1">
      <c r="A649" s="70"/>
      <c r="B649" s="70"/>
      <c r="C649" s="70"/>
      <c r="D649" s="70"/>
      <c r="E649" s="70"/>
      <c r="F649" s="70"/>
      <c r="G649" s="70"/>
      <c r="H649" s="110"/>
      <c r="I649" s="328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</row>
    <row r="650" spans="1:30" ht="80.150000000000006" customHeight="1">
      <c r="A650" s="70"/>
      <c r="B650" s="70"/>
      <c r="C650" s="70"/>
      <c r="D650" s="70"/>
      <c r="E650" s="70"/>
      <c r="F650" s="70"/>
      <c r="G650" s="70"/>
      <c r="H650" s="110"/>
      <c r="I650" s="328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</row>
    <row r="651" spans="1:30" ht="80.150000000000006" customHeight="1">
      <c r="A651" s="70"/>
      <c r="B651" s="70"/>
      <c r="C651" s="70"/>
      <c r="D651" s="70"/>
      <c r="E651" s="70"/>
      <c r="F651" s="70"/>
      <c r="G651" s="70"/>
      <c r="H651" s="110"/>
      <c r="I651" s="328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</row>
    <row r="652" spans="1:30" ht="80.150000000000006" customHeight="1">
      <c r="A652" s="70"/>
      <c r="B652" s="70"/>
      <c r="C652" s="70"/>
      <c r="D652" s="70"/>
      <c r="E652" s="70"/>
      <c r="F652" s="70"/>
      <c r="G652" s="70"/>
      <c r="H652" s="110"/>
      <c r="I652" s="328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</row>
    <row r="653" spans="1:30" ht="80.150000000000006" customHeight="1">
      <c r="A653" s="70"/>
      <c r="B653" s="70"/>
      <c r="C653" s="70"/>
      <c r="D653" s="70"/>
      <c r="E653" s="70"/>
      <c r="F653" s="70"/>
      <c r="G653" s="70"/>
      <c r="H653" s="110"/>
      <c r="I653" s="328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</row>
    <row r="654" spans="1:30" ht="80.150000000000006" customHeight="1">
      <c r="A654" s="70"/>
      <c r="B654" s="70"/>
      <c r="C654" s="70"/>
      <c r="D654" s="70"/>
      <c r="E654" s="70"/>
      <c r="F654" s="70"/>
      <c r="G654" s="70"/>
      <c r="H654" s="110"/>
      <c r="I654" s="328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</row>
    <row r="655" spans="1:30" ht="80.150000000000006" customHeight="1">
      <c r="A655" s="70"/>
      <c r="B655" s="70"/>
      <c r="C655" s="70"/>
      <c r="D655" s="70"/>
      <c r="E655" s="70"/>
      <c r="F655" s="70"/>
      <c r="G655" s="70"/>
      <c r="H655" s="110"/>
      <c r="I655" s="328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</row>
    <row r="656" spans="1:30" ht="80.150000000000006" customHeight="1">
      <c r="A656" s="70"/>
      <c r="B656" s="70"/>
      <c r="C656" s="70"/>
      <c r="D656" s="70"/>
      <c r="E656" s="70"/>
      <c r="F656" s="70"/>
      <c r="G656" s="70"/>
      <c r="H656" s="110"/>
      <c r="I656" s="328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</row>
    <row r="657" spans="1:30" ht="80.150000000000006" customHeight="1">
      <c r="A657" s="70"/>
      <c r="B657" s="70"/>
      <c r="C657" s="70"/>
      <c r="D657" s="70"/>
      <c r="E657" s="70"/>
      <c r="F657" s="70"/>
      <c r="G657" s="70"/>
      <c r="H657" s="110"/>
      <c r="I657" s="328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</row>
    <row r="658" spans="1:30" ht="80.150000000000006" customHeight="1">
      <c r="A658" s="70"/>
      <c r="B658" s="70"/>
      <c r="C658" s="70"/>
      <c r="D658" s="70"/>
      <c r="E658" s="70"/>
      <c r="F658" s="70"/>
      <c r="G658" s="70"/>
      <c r="H658" s="110"/>
      <c r="I658" s="328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</row>
    <row r="659" spans="1:30" ht="80.150000000000006" customHeight="1">
      <c r="A659" s="70"/>
      <c r="B659" s="70"/>
      <c r="C659" s="70"/>
      <c r="D659" s="70"/>
      <c r="E659" s="70"/>
      <c r="F659" s="70"/>
      <c r="G659" s="70"/>
      <c r="H659" s="110"/>
      <c r="I659" s="328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</row>
    <row r="660" spans="1:30" ht="80.150000000000006" customHeight="1">
      <c r="A660" s="70"/>
      <c r="B660" s="70"/>
      <c r="C660" s="70"/>
      <c r="D660" s="70"/>
      <c r="E660" s="70"/>
      <c r="F660" s="70"/>
      <c r="G660" s="70"/>
      <c r="H660" s="110"/>
      <c r="I660" s="328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</row>
    <row r="661" spans="1:30" ht="80.150000000000006" customHeight="1">
      <c r="A661" s="70"/>
      <c r="B661" s="70"/>
      <c r="C661" s="70"/>
      <c r="D661" s="70"/>
      <c r="E661" s="70"/>
      <c r="F661" s="70"/>
      <c r="G661" s="70"/>
      <c r="H661" s="110"/>
      <c r="I661" s="328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</row>
    <row r="662" spans="1:30" ht="80.150000000000006" customHeight="1">
      <c r="A662" s="70"/>
      <c r="B662" s="70"/>
      <c r="C662" s="70"/>
      <c r="D662" s="70"/>
      <c r="E662" s="70"/>
      <c r="F662" s="70"/>
      <c r="G662" s="70"/>
      <c r="H662" s="110"/>
      <c r="I662" s="328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</row>
    <row r="663" spans="1:30" ht="80.150000000000006" customHeight="1">
      <c r="A663" s="70"/>
      <c r="B663" s="70"/>
      <c r="C663" s="70"/>
      <c r="D663" s="70"/>
      <c r="E663" s="70"/>
      <c r="F663" s="70"/>
      <c r="G663" s="70"/>
      <c r="H663" s="110"/>
      <c r="I663" s="328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</row>
    <row r="664" spans="1:30" ht="80.150000000000006" customHeight="1">
      <c r="A664" s="70"/>
      <c r="B664" s="70"/>
      <c r="C664" s="70"/>
      <c r="D664" s="70"/>
      <c r="E664" s="70"/>
      <c r="F664" s="70"/>
      <c r="G664" s="70"/>
      <c r="H664" s="110"/>
      <c r="I664" s="328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</row>
    <row r="665" spans="1:30" ht="80.150000000000006" customHeight="1">
      <c r="A665" s="70"/>
      <c r="B665" s="70"/>
      <c r="C665" s="70"/>
      <c r="D665" s="70"/>
      <c r="E665" s="70"/>
      <c r="F665" s="70"/>
      <c r="G665" s="70"/>
      <c r="H665" s="110"/>
      <c r="I665" s="328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</row>
    <row r="666" spans="1:30" ht="80.150000000000006" customHeight="1">
      <c r="A666" s="70"/>
      <c r="B666" s="70"/>
      <c r="C666" s="70"/>
      <c r="D666" s="70"/>
      <c r="E666" s="70"/>
      <c r="F666" s="70"/>
      <c r="G666" s="70"/>
      <c r="H666" s="110"/>
      <c r="I666" s="328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</row>
    <row r="667" spans="1:30" ht="80.150000000000006" customHeight="1">
      <c r="A667" s="70"/>
      <c r="B667" s="70"/>
      <c r="C667" s="70"/>
      <c r="D667" s="70"/>
      <c r="E667" s="70"/>
      <c r="F667" s="70"/>
      <c r="G667" s="70"/>
      <c r="H667" s="110"/>
      <c r="I667" s="328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</row>
    <row r="668" spans="1:30" ht="80.150000000000006" customHeight="1">
      <c r="A668" s="70"/>
      <c r="B668" s="70"/>
      <c r="C668" s="70"/>
      <c r="D668" s="70"/>
      <c r="E668" s="70"/>
      <c r="F668" s="70"/>
      <c r="G668" s="70"/>
      <c r="H668" s="110"/>
      <c r="I668" s="328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</row>
    <row r="669" spans="1:30" ht="80.150000000000006" customHeight="1">
      <c r="A669" s="70"/>
      <c r="B669" s="70"/>
      <c r="C669" s="70"/>
      <c r="D669" s="70"/>
      <c r="E669" s="70"/>
      <c r="F669" s="70"/>
      <c r="G669" s="70"/>
      <c r="H669" s="110"/>
      <c r="I669" s="328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</row>
    <row r="670" spans="1:30" ht="80.150000000000006" customHeight="1">
      <c r="A670" s="70"/>
      <c r="B670" s="70"/>
      <c r="C670" s="70"/>
      <c r="D670" s="70"/>
      <c r="E670" s="70"/>
      <c r="F670" s="70"/>
      <c r="G670" s="70"/>
      <c r="H670" s="110"/>
      <c r="I670" s="328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</row>
    <row r="671" spans="1:30" ht="80.150000000000006" customHeight="1">
      <c r="A671" s="70"/>
      <c r="B671" s="70"/>
      <c r="C671" s="70"/>
      <c r="D671" s="70"/>
      <c r="E671" s="70"/>
      <c r="F671" s="70"/>
      <c r="G671" s="70"/>
      <c r="H671" s="110"/>
      <c r="I671" s="328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</row>
    <row r="672" spans="1:30" ht="80.150000000000006" customHeight="1">
      <c r="A672" s="70"/>
      <c r="B672" s="70"/>
      <c r="C672" s="70"/>
      <c r="D672" s="70"/>
      <c r="E672" s="70"/>
      <c r="F672" s="70"/>
      <c r="G672" s="70"/>
      <c r="H672" s="110"/>
      <c r="I672" s="328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</row>
    <row r="673" spans="1:30" ht="80.150000000000006" customHeight="1">
      <c r="A673" s="70"/>
      <c r="B673" s="70"/>
      <c r="C673" s="70"/>
      <c r="D673" s="70"/>
      <c r="E673" s="70"/>
      <c r="F673" s="70"/>
      <c r="G673" s="70"/>
      <c r="H673" s="110"/>
      <c r="I673" s="328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</row>
    <row r="674" spans="1:30" ht="80.150000000000006" customHeight="1">
      <c r="A674" s="70"/>
      <c r="B674" s="70"/>
      <c r="C674" s="70"/>
      <c r="D674" s="70"/>
      <c r="E674" s="70"/>
      <c r="F674" s="70"/>
      <c r="G674" s="70"/>
      <c r="H674" s="110"/>
      <c r="I674" s="328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</row>
    <row r="675" spans="1:30" ht="80.150000000000006" customHeight="1">
      <c r="A675" s="70"/>
      <c r="B675" s="70"/>
      <c r="C675" s="70"/>
      <c r="D675" s="70"/>
      <c r="E675" s="70"/>
      <c r="F675" s="70"/>
      <c r="G675" s="70"/>
      <c r="H675" s="110"/>
      <c r="I675" s="328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</row>
    <row r="676" spans="1:30" ht="80.150000000000006" customHeight="1">
      <c r="A676" s="70"/>
      <c r="B676" s="70"/>
      <c r="C676" s="70"/>
      <c r="D676" s="70"/>
      <c r="E676" s="70"/>
      <c r="F676" s="70"/>
      <c r="G676" s="70"/>
      <c r="H676" s="110"/>
      <c r="I676" s="328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</row>
    <row r="677" spans="1:30" ht="80.150000000000006" customHeight="1">
      <c r="A677" s="70"/>
      <c r="B677" s="70"/>
      <c r="C677" s="70"/>
      <c r="D677" s="70"/>
      <c r="E677" s="70"/>
      <c r="F677" s="70"/>
      <c r="G677" s="70"/>
      <c r="H677" s="110"/>
      <c r="I677" s="328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</row>
    <row r="678" spans="1:30" ht="80.150000000000006" customHeight="1">
      <c r="A678" s="70"/>
      <c r="B678" s="70"/>
      <c r="C678" s="70"/>
      <c r="D678" s="70"/>
      <c r="E678" s="70"/>
      <c r="F678" s="70"/>
      <c r="G678" s="70"/>
      <c r="H678" s="110"/>
      <c r="I678" s="328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</row>
    <row r="679" spans="1:30" ht="80.150000000000006" customHeight="1">
      <c r="A679" s="70"/>
      <c r="B679" s="70"/>
      <c r="C679" s="70"/>
      <c r="D679" s="70"/>
      <c r="E679" s="70"/>
      <c r="F679" s="70"/>
      <c r="G679" s="70"/>
      <c r="H679" s="110"/>
      <c r="I679" s="328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</row>
    <row r="680" spans="1:30" ht="80.150000000000006" customHeight="1">
      <c r="A680" s="70"/>
      <c r="B680" s="70"/>
      <c r="C680" s="70"/>
      <c r="D680" s="70"/>
      <c r="E680" s="70"/>
      <c r="F680" s="70"/>
      <c r="G680" s="70"/>
      <c r="H680" s="110"/>
      <c r="I680" s="328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</row>
    <row r="681" spans="1:30" ht="80.150000000000006" customHeight="1">
      <c r="A681" s="70"/>
      <c r="B681" s="70"/>
      <c r="C681" s="70"/>
      <c r="D681" s="70"/>
      <c r="E681" s="70"/>
      <c r="F681" s="70"/>
      <c r="G681" s="70"/>
      <c r="H681" s="110"/>
      <c r="I681" s="328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</row>
    <row r="682" spans="1:30" ht="80.150000000000006" customHeight="1">
      <c r="A682" s="70"/>
      <c r="B682" s="70"/>
      <c r="C682" s="70"/>
      <c r="D682" s="70"/>
      <c r="E682" s="70"/>
      <c r="F682" s="70"/>
      <c r="G682" s="70"/>
      <c r="H682" s="110"/>
      <c r="I682" s="328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</row>
    <row r="683" spans="1:30" ht="80.150000000000006" customHeight="1">
      <c r="A683" s="70"/>
      <c r="B683" s="70"/>
      <c r="C683" s="70"/>
      <c r="D683" s="70"/>
      <c r="E683" s="70"/>
      <c r="F683" s="70"/>
      <c r="G683" s="70"/>
      <c r="H683" s="110"/>
      <c r="I683" s="328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</row>
    <row r="684" spans="1:30" ht="80.150000000000006" customHeight="1">
      <c r="A684" s="70"/>
      <c r="B684" s="70"/>
      <c r="C684" s="70"/>
      <c r="D684" s="70"/>
      <c r="E684" s="70"/>
      <c r="F684" s="70"/>
      <c r="G684" s="70"/>
      <c r="H684" s="110"/>
      <c r="I684" s="328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</row>
    <row r="685" spans="1:30" ht="80.150000000000006" customHeight="1">
      <c r="A685" s="70"/>
      <c r="B685" s="70"/>
      <c r="C685" s="70"/>
      <c r="D685" s="70"/>
      <c r="E685" s="70"/>
      <c r="F685" s="70"/>
      <c r="G685" s="70"/>
      <c r="H685" s="110"/>
      <c r="I685" s="328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</row>
    <row r="686" spans="1:30" ht="80.150000000000006" customHeight="1">
      <c r="A686" s="70"/>
      <c r="B686" s="70"/>
      <c r="C686" s="70"/>
      <c r="D686" s="70"/>
      <c r="E686" s="70"/>
      <c r="F686" s="70"/>
      <c r="G686" s="70"/>
      <c r="H686" s="110"/>
      <c r="I686" s="328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</row>
    <row r="687" spans="1:30" ht="80.150000000000006" customHeight="1">
      <c r="A687" s="70"/>
      <c r="B687" s="70"/>
      <c r="C687" s="70"/>
      <c r="D687" s="70"/>
      <c r="E687" s="70"/>
      <c r="F687" s="70"/>
      <c r="G687" s="70"/>
      <c r="H687" s="110"/>
      <c r="I687" s="328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</row>
    <row r="688" spans="1:30" ht="80.150000000000006" customHeight="1">
      <c r="A688" s="70"/>
      <c r="B688" s="70"/>
      <c r="C688" s="70"/>
      <c r="D688" s="70"/>
      <c r="E688" s="70"/>
      <c r="F688" s="70"/>
      <c r="G688" s="70"/>
      <c r="H688" s="110"/>
      <c r="I688" s="328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</row>
    <row r="689" spans="1:30" ht="80.150000000000006" customHeight="1">
      <c r="A689" s="70"/>
      <c r="B689" s="70"/>
      <c r="C689" s="70"/>
      <c r="D689" s="70"/>
      <c r="E689" s="70"/>
      <c r="F689" s="70"/>
      <c r="G689" s="70"/>
      <c r="H689" s="110"/>
      <c r="I689" s="328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</row>
    <row r="690" spans="1:30" ht="80.150000000000006" customHeight="1">
      <c r="A690" s="70"/>
      <c r="B690" s="70"/>
      <c r="C690" s="70"/>
      <c r="D690" s="70"/>
      <c r="E690" s="70"/>
      <c r="F690" s="70"/>
      <c r="G690" s="70"/>
      <c r="H690" s="110"/>
      <c r="I690" s="328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</row>
    <row r="691" spans="1:30" ht="80.150000000000006" customHeight="1">
      <c r="A691" s="70"/>
      <c r="B691" s="70"/>
      <c r="C691" s="70"/>
      <c r="D691" s="70"/>
      <c r="E691" s="70"/>
      <c r="F691" s="70"/>
      <c r="G691" s="70"/>
      <c r="H691" s="110"/>
      <c r="I691" s="328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</row>
    <row r="692" spans="1:30" ht="80.150000000000006" customHeight="1">
      <c r="A692" s="70"/>
      <c r="B692" s="70"/>
      <c r="C692" s="70"/>
      <c r="D692" s="70"/>
      <c r="E692" s="70"/>
      <c r="F692" s="70"/>
      <c r="G692" s="70"/>
      <c r="H692" s="110"/>
      <c r="I692" s="328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</row>
    <row r="693" spans="1:30" ht="80.150000000000006" customHeight="1">
      <c r="A693" s="70"/>
      <c r="B693" s="70"/>
      <c r="C693" s="70"/>
      <c r="D693" s="70"/>
      <c r="E693" s="70"/>
      <c r="F693" s="70"/>
      <c r="G693" s="70"/>
      <c r="H693" s="110"/>
      <c r="I693" s="328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</row>
    <row r="694" spans="1:30" ht="80.150000000000006" customHeight="1">
      <c r="A694" s="70"/>
      <c r="B694" s="70"/>
      <c r="C694" s="70"/>
      <c r="D694" s="70"/>
      <c r="E694" s="70"/>
      <c r="F694" s="70"/>
      <c r="G694" s="70"/>
      <c r="H694" s="110"/>
      <c r="I694" s="328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</row>
    <row r="695" spans="1:30" ht="80.150000000000006" customHeight="1">
      <c r="A695" s="70"/>
      <c r="B695" s="70"/>
      <c r="C695" s="70"/>
      <c r="D695" s="70"/>
      <c r="E695" s="70"/>
      <c r="F695" s="70"/>
      <c r="G695" s="70"/>
      <c r="H695" s="110"/>
      <c r="I695" s="328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</row>
    <row r="696" spans="1:30" ht="80.150000000000006" customHeight="1">
      <c r="A696" s="70"/>
      <c r="B696" s="70"/>
      <c r="C696" s="70"/>
      <c r="D696" s="70"/>
      <c r="E696" s="70"/>
      <c r="F696" s="70"/>
      <c r="G696" s="70"/>
      <c r="H696" s="110"/>
      <c r="I696" s="328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</row>
    <row r="697" spans="1:30" ht="80.150000000000006" customHeight="1">
      <c r="A697" s="70"/>
      <c r="B697" s="70"/>
      <c r="C697" s="70"/>
      <c r="D697" s="70"/>
      <c r="E697" s="70"/>
      <c r="F697" s="70"/>
      <c r="G697" s="70"/>
      <c r="H697" s="110"/>
      <c r="I697" s="328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</row>
    <row r="698" spans="1:30" ht="80.150000000000006" customHeight="1">
      <c r="A698" s="70"/>
      <c r="B698" s="70"/>
      <c r="C698" s="70"/>
      <c r="D698" s="70"/>
      <c r="E698" s="70"/>
      <c r="F698" s="70"/>
      <c r="G698" s="70"/>
      <c r="H698" s="110"/>
      <c r="I698" s="328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</row>
    <row r="699" spans="1:30" ht="80.150000000000006" customHeight="1">
      <c r="A699" s="70"/>
      <c r="B699" s="70"/>
      <c r="C699" s="70"/>
      <c r="D699" s="70"/>
      <c r="E699" s="70"/>
      <c r="F699" s="70"/>
      <c r="G699" s="70"/>
      <c r="H699" s="110"/>
      <c r="I699" s="328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</row>
    <row r="700" spans="1:30" ht="80.150000000000006" customHeight="1">
      <c r="A700" s="70"/>
      <c r="B700" s="70"/>
      <c r="C700" s="70"/>
      <c r="D700" s="70"/>
      <c r="E700" s="70"/>
      <c r="F700" s="70"/>
      <c r="G700" s="70"/>
      <c r="H700" s="110"/>
      <c r="I700" s="328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</row>
    <row r="701" spans="1:30" ht="80.150000000000006" customHeight="1">
      <c r="A701" s="70"/>
      <c r="B701" s="70"/>
      <c r="C701" s="70"/>
      <c r="D701" s="70"/>
      <c r="E701" s="70"/>
      <c r="F701" s="70"/>
      <c r="G701" s="70"/>
      <c r="H701" s="110"/>
      <c r="I701" s="328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</row>
    <row r="702" spans="1:30" ht="80.150000000000006" customHeight="1">
      <c r="A702" s="70"/>
      <c r="B702" s="70"/>
      <c r="C702" s="70"/>
      <c r="D702" s="70"/>
      <c r="E702" s="70"/>
      <c r="F702" s="70"/>
      <c r="G702" s="70"/>
      <c r="H702" s="110"/>
      <c r="I702" s="328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</row>
    <row r="703" spans="1:30" ht="80.150000000000006" customHeight="1">
      <c r="A703" s="70"/>
      <c r="B703" s="70"/>
      <c r="C703" s="70"/>
      <c r="D703" s="70"/>
      <c r="E703" s="70"/>
      <c r="F703" s="70"/>
      <c r="G703" s="70"/>
      <c r="H703" s="110"/>
      <c r="I703" s="328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</row>
    <row r="704" spans="1:30" ht="80.150000000000006" customHeight="1">
      <c r="A704" s="70"/>
      <c r="B704" s="70"/>
      <c r="C704" s="70"/>
      <c r="D704" s="70"/>
      <c r="E704" s="70"/>
      <c r="F704" s="70"/>
      <c r="G704" s="70"/>
      <c r="H704" s="110"/>
      <c r="I704" s="328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</row>
    <row r="705" spans="1:30" ht="80.150000000000006" customHeight="1">
      <c r="A705" s="70"/>
      <c r="B705" s="70"/>
      <c r="C705" s="70"/>
      <c r="D705" s="70"/>
      <c r="E705" s="70"/>
      <c r="F705" s="70"/>
      <c r="G705" s="70"/>
      <c r="H705" s="110"/>
      <c r="I705" s="328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</row>
    <row r="706" spans="1:30" ht="80.150000000000006" customHeight="1">
      <c r="A706" s="70"/>
      <c r="B706" s="70"/>
      <c r="C706" s="70"/>
      <c r="D706" s="70"/>
      <c r="E706" s="70"/>
      <c r="F706" s="70"/>
      <c r="G706" s="70"/>
      <c r="H706" s="110"/>
      <c r="I706" s="328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</row>
    <row r="707" spans="1:30" ht="80.150000000000006" customHeight="1">
      <c r="A707" s="70"/>
      <c r="B707" s="70"/>
      <c r="C707" s="70"/>
      <c r="D707" s="70"/>
      <c r="E707" s="70"/>
      <c r="F707" s="70"/>
      <c r="G707" s="70"/>
      <c r="H707" s="110"/>
      <c r="I707" s="328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</row>
    <row r="708" spans="1:30" ht="80.150000000000006" customHeight="1">
      <c r="A708" s="70"/>
      <c r="B708" s="70"/>
      <c r="C708" s="70"/>
      <c r="D708" s="70"/>
      <c r="E708" s="70"/>
      <c r="F708" s="70"/>
      <c r="G708" s="70"/>
      <c r="H708" s="110"/>
      <c r="I708" s="328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</row>
    <row r="709" spans="1:30" ht="80.150000000000006" customHeight="1">
      <c r="A709" s="70"/>
      <c r="B709" s="70"/>
      <c r="C709" s="70"/>
      <c r="D709" s="70"/>
      <c r="E709" s="70"/>
      <c r="F709" s="70"/>
      <c r="G709" s="70"/>
      <c r="H709" s="110"/>
      <c r="I709" s="328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</row>
    <row r="710" spans="1:30" ht="80.150000000000006" customHeight="1">
      <c r="A710" s="70"/>
      <c r="B710" s="70"/>
      <c r="C710" s="70"/>
      <c r="D710" s="70"/>
      <c r="E710" s="70"/>
      <c r="F710" s="70"/>
      <c r="G710" s="70"/>
      <c r="H710" s="110"/>
      <c r="I710" s="328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</row>
    <row r="711" spans="1:30" ht="80.150000000000006" customHeight="1">
      <c r="A711" s="70"/>
      <c r="B711" s="70"/>
      <c r="C711" s="70"/>
      <c r="D711" s="70"/>
      <c r="E711" s="70"/>
      <c r="F711" s="70"/>
      <c r="G711" s="70"/>
      <c r="H711" s="110"/>
      <c r="I711" s="328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</row>
    <row r="712" spans="1:30" ht="80.150000000000006" customHeight="1">
      <c r="A712" s="70"/>
      <c r="B712" s="70"/>
      <c r="C712" s="70"/>
      <c r="D712" s="70"/>
      <c r="E712" s="70"/>
      <c r="F712" s="70"/>
      <c r="G712" s="70"/>
      <c r="H712" s="110"/>
      <c r="I712" s="328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</row>
    <row r="713" spans="1:30" ht="80.150000000000006" customHeight="1">
      <c r="A713" s="70"/>
      <c r="B713" s="70"/>
      <c r="C713" s="70"/>
      <c r="D713" s="70"/>
      <c r="E713" s="70"/>
      <c r="F713" s="70"/>
      <c r="G713" s="70"/>
      <c r="H713" s="110"/>
      <c r="I713" s="328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</row>
    <row r="714" spans="1:30" ht="80.150000000000006" customHeight="1">
      <c r="A714" s="70"/>
      <c r="B714" s="70"/>
      <c r="C714" s="70"/>
      <c r="D714" s="70"/>
      <c r="E714" s="70"/>
      <c r="F714" s="70"/>
      <c r="G714" s="70"/>
      <c r="H714" s="110"/>
      <c r="I714" s="328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</row>
    <row r="715" spans="1:30" ht="80.150000000000006" customHeight="1">
      <c r="A715" s="70"/>
      <c r="B715" s="70"/>
      <c r="C715" s="70"/>
      <c r="D715" s="70"/>
      <c r="E715" s="70"/>
      <c r="F715" s="70"/>
      <c r="G715" s="70"/>
      <c r="H715" s="110"/>
      <c r="I715" s="328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</row>
    <row r="716" spans="1:30" ht="80.150000000000006" customHeight="1">
      <c r="A716" s="70"/>
      <c r="B716" s="70"/>
      <c r="C716" s="70"/>
      <c r="D716" s="70"/>
      <c r="E716" s="70"/>
      <c r="F716" s="70"/>
      <c r="G716" s="70"/>
      <c r="H716" s="110"/>
      <c r="I716" s="328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</row>
    <row r="717" spans="1:30" ht="80.150000000000006" customHeight="1">
      <c r="A717" s="70"/>
      <c r="B717" s="70"/>
      <c r="C717" s="70"/>
      <c r="D717" s="70"/>
      <c r="E717" s="70"/>
      <c r="F717" s="70"/>
      <c r="G717" s="70"/>
      <c r="H717" s="110"/>
      <c r="I717" s="328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</row>
    <row r="718" spans="1:30" ht="80.150000000000006" customHeight="1">
      <c r="A718" s="70"/>
      <c r="B718" s="70"/>
      <c r="C718" s="70"/>
      <c r="D718" s="70"/>
      <c r="E718" s="70"/>
      <c r="F718" s="70"/>
      <c r="G718" s="70"/>
      <c r="H718" s="110"/>
      <c r="I718" s="328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</row>
    <row r="719" spans="1:30" ht="80.150000000000006" customHeight="1">
      <c r="A719" s="70"/>
      <c r="B719" s="70"/>
      <c r="C719" s="70"/>
      <c r="D719" s="70"/>
      <c r="E719" s="70"/>
      <c r="F719" s="70"/>
      <c r="G719" s="70"/>
      <c r="H719" s="110"/>
      <c r="I719" s="328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</row>
    <row r="720" spans="1:30" ht="80.150000000000006" customHeight="1">
      <c r="A720" s="70"/>
      <c r="B720" s="70"/>
      <c r="C720" s="70"/>
      <c r="D720" s="70"/>
      <c r="E720" s="70"/>
      <c r="F720" s="70"/>
      <c r="G720" s="70"/>
      <c r="H720" s="110"/>
      <c r="I720" s="328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</row>
    <row r="721" spans="1:30" ht="80.150000000000006" customHeight="1">
      <c r="A721" s="70"/>
      <c r="B721" s="70"/>
      <c r="C721" s="70"/>
      <c r="D721" s="70"/>
      <c r="E721" s="70"/>
      <c r="F721" s="70"/>
      <c r="G721" s="70"/>
      <c r="H721" s="110"/>
      <c r="I721" s="328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</row>
    <row r="722" spans="1:30" ht="80.150000000000006" customHeight="1">
      <c r="A722" s="70"/>
      <c r="B722" s="70"/>
      <c r="C722" s="70"/>
      <c r="D722" s="70"/>
      <c r="E722" s="70"/>
      <c r="F722" s="70"/>
      <c r="G722" s="70"/>
      <c r="H722" s="110"/>
      <c r="I722" s="328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</row>
    <row r="723" spans="1:30" ht="80.150000000000006" customHeight="1">
      <c r="A723" s="70"/>
      <c r="B723" s="70"/>
      <c r="C723" s="70"/>
      <c r="D723" s="70"/>
      <c r="E723" s="70"/>
      <c r="F723" s="70"/>
      <c r="G723" s="70"/>
      <c r="H723" s="110"/>
      <c r="I723" s="328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</row>
    <row r="724" spans="1:30" ht="80.150000000000006" customHeight="1">
      <c r="A724" s="70"/>
      <c r="B724" s="70"/>
      <c r="C724" s="70"/>
      <c r="D724" s="70"/>
      <c r="E724" s="70"/>
      <c r="F724" s="70"/>
      <c r="G724" s="70"/>
      <c r="H724" s="110"/>
      <c r="I724" s="328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</row>
    <row r="725" spans="1:30" ht="80.150000000000006" customHeight="1">
      <c r="A725" s="70"/>
      <c r="B725" s="70"/>
      <c r="C725" s="70"/>
      <c r="D725" s="70"/>
      <c r="E725" s="70"/>
      <c r="F725" s="70"/>
      <c r="G725" s="70"/>
      <c r="H725" s="110"/>
      <c r="I725" s="328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</row>
    <row r="726" spans="1:30" ht="80.150000000000006" customHeight="1">
      <c r="A726" s="70"/>
      <c r="B726" s="70"/>
      <c r="C726" s="70"/>
      <c r="D726" s="70"/>
      <c r="E726" s="70"/>
      <c r="F726" s="70"/>
      <c r="G726" s="70"/>
      <c r="H726" s="110"/>
      <c r="I726" s="328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</row>
    <row r="727" spans="1:30" ht="80.150000000000006" customHeight="1">
      <c r="A727" s="70"/>
      <c r="B727" s="70"/>
      <c r="C727" s="70"/>
      <c r="D727" s="70"/>
      <c r="E727" s="70"/>
      <c r="F727" s="70"/>
      <c r="G727" s="70"/>
      <c r="H727" s="110"/>
      <c r="I727" s="328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</row>
    <row r="728" spans="1:30" ht="80.150000000000006" customHeight="1">
      <c r="A728" s="70"/>
      <c r="B728" s="70"/>
      <c r="C728" s="70"/>
      <c r="D728" s="70"/>
      <c r="E728" s="70"/>
      <c r="F728" s="70"/>
      <c r="G728" s="70"/>
      <c r="H728" s="110"/>
      <c r="I728" s="328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</row>
    <row r="729" spans="1:30" ht="80.150000000000006" customHeight="1">
      <c r="A729" s="70"/>
      <c r="B729" s="70"/>
      <c r="C729" s="70"/>
      <c r="D729" s="70"/>
      <c r="E729" s="70"/>
      <c r="F729" s="70"/>
      <c r="G729" s="70"/>
      <c r="H729" s="110"/>
      <c r="I729" s="328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</row>
    <row r="730" spans="1:30" ht="80.150000000000006" customHeight="1">
      <c r="A730" s="70"/>
      <c r="B730" s="70"/>
      <c r="C730" s="70"/>
      <c r="D730" s="70"/>
      <c r="E730" s="70"/>
      <c r="F730" s="70"/>
      <c r="G730" s="70"/>
      <c r="H730" s="110"/>
      <c r="I730" s="328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</row>
    <row r="731" spans="1:30" ht="80.150000000000006" customHeight="1">
      <c r="A731" s="70"/>
      <c r="B731" s="70"/>
      <c r="C731" s="70"/>
      <c r="D731" s="70"/>
      <c r="E731" s="70"/>
      <c r="F731" s="70"/>
      <c r="G731" s="70"/>
      <c r="H731" s="110"/>
      <c r="I731" s="328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</row>
    <row r="732" spans="1:30" ht="80.150000000000006" customHeight="1">
      <c r="A732" s="70"/>
      <c r="B732" s="70"/>
      <c r="C732" s="70"/>
      <c r="D732" s="70"/>
      <c r="E732" s="70"/>
      <c r="F732" s="70"/>
      <c r="G732" s="70"/>
      <c r="H732" s="110"/>
      <c r="I732" s="328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</row>
    <row r="733" spans="1:30" ht="80.150000000000006" customHeight="1">
      <c r="A733" s="70"/>
      <c r="B733" s="70"/>
      <c r="C733" s="70"/>
      <c r="D733" s="70"/>
      <c r="E733" s="70"/>
      <c r="F733" s="70"/>
      <c r="G733" s="70"/>
      <c r="H733" s="110"/>
      <c r="I733" s="328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</row>
    <row r="734" spans="1:30" ht="80.150000000000006" customHeight="1">
      <c r="A734" s="70"/>
      <c r="B734" s="70"/>
      <c r="C734" s="70"/>
      <c r="D734" s="70"/>
      <c r="E734" s="70"/>
      <c r="F734" s="70"/>
      <c r="G734" s="70"/>
      <c r="H734" s="110"/>
      <c r="I734" s="328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</row>
    <row r="735" spans="1:30" ht="80.150000000000006" customHeight="1">
      <c r="A735" s="70"/>
      <c r="B735" s="70"/>
      <c r="C735" s="70"/>
      <c r="D735" s="70"/>
      <c r="E735" s="70"/>
      <c r="F735" s="70"/>
      <c r="G735" s="70"/>
      <c r="H735" s="110"/>
      <c r="I735" s="328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</row>
    <row r="736" spans="1:30" ht="80.150000000000006" customHeight="1">
      <c r="A736" s="70"/>
      <c r="B736" s="70"/>
      <c r="C736" s="70"/>
      <c r="D736" s="70"/>
      <c r="E736" s="70"/>
      <c r="F736" s="70"/>
      <c r="G736" s="70"/>
      <c r="H736" s="110"/>
      <c r="I736" s="328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</row>
    <row r="737" spans="1:30" ht="80.150000000000006" customHeight="1">
      <c r="A737" s="70"/>
      <c r="B737" s="70"/>
      <c r="C737" s="70"/>
      <c r="D737" s="70"/>
      <c r="E737" s="70"/>
      <c r="F737" s="70"/>
      <c r="G737" s="70"/>
      <c r="H737" s="110"/>
      <c r="I737" s="328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</row>
    <row r="738" spans="1:30" ht="80.150000000000006" customHeight="1">
      <c r="A738" s="70"/>
      <c r="B738" s="70"/>
      <c r="C738" s="70"/>
      <c r="D738" s="70"/>
      <c r="E738" s="70"/>
      <c r="F738" s="70"/>
      <c r="G738" s="70"/>
      <c r="H738" s="110"/>
      <c r="I738" s="328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</row>
    <row r="739" spans="1:30" ht="80.150000000000006" customHeight="1">
      <c r="A739" s="70"/>
      <c r="B739" s="70"/>
      <c r="C739" s="70"/>
      <c r="D739" s="70"/>
      <c r="E739" s="70"/>
      <c r="F739" s="70"/>
      <c r="G739" s="70"/>
      <c r="H739" s="110"/>
      <c r="I739" s="328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</row>
    <row r="740" spans="1:30" ht="80.150000000000006" customHeight="1">
      <c r="A740" s="70"/>
      <c r="B740" s="70"/>
      <c r="C740" s="70"/>
      <c r="D740" s="70"/>
      <c r="E740" s="70"/>
      <c r="F740" s="70"/>
      <c r="G740" s="70"/>
      <c r="H740" s="110"/>
      <c r="I740" s="328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</row>
    <row r="741" spans="1:30" ht="80.150000000000006" customHeight="1">
      <c r="A741" s="70"/>
      <c r="B741" s="70"/>
      <c r="C741" s="70"/>
      <c r="D741" s="70"/>
      <c r="E741" s="70"/>
      <c r="F741" s="70"/>
      <c r="G741" s="70"/>
      <c r="H741" s="110"/>
      <c r="I741" s="328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</row>
    <row r="742" spans="1:30" ht="80.150000000000006" customHeight="1">
      <c r="A742" s="70"/>
      <c r="B742" s="70"/>
      <c r="C742" s="70"/>
      <c r="D742" s="70"/>
      <c r="E742" s="70"/>
      <c r="F742" s="70"/>
      <c r="G742" s="70"/>
      <c r="H742" s="110"/>
      <c r="I742" s="328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  <c r="AD742" s="70"/>
    </row>
    <row r="743" spans="1:30" ht="80.150000000000006" customHeight="1">
      <c r="A743" s="70"/>
      <c r="B743" s="70"/>
      <c r="C743" s="70"/>
      <c r="D743" s="70"/>
      <c r="E743" s="70"/>
      <c r="F743" s="70"/>
      <c r="G743" s="70"/>
      <c r="H743" s="110"/>
      <c r="I743" s="328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  <c r="AB743" s="70"/>
      <c r="AC743" s="70"/>
      <c r="AD743" s="70"/>
    </row>
    <row r="744" spans="1:30" ht="80.150000000000006" customHeight="1">
      <c r="A744" s="70"/>
      <c r="B744" s="70"/>
      <c r="C744" s="70"/>
      <c r="D744" s="70"/>
      <c r="E744" s="70"/>
      <c r="F744" s="70"/>
      <c r="G744" s="70"/>
      <c r="H744" s="110"/>
      <c r="I744" s="328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</row>
    <row r="745" spans="1:30" ht="80.150000000000006" customHeight="1">
      <c r="A745" s="70"/>
      <c r="B745" s="70"/>
      <c r="C745" s="70"/>
      <c r="D745" s="70"/>
      <c r="E745" s="70"/>
      <c r="F745" s="70"/>
      <c r="G745" s="70"/>
      <c r="H745" s="110"/>
      <c r="I745" s="328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  <c r="AB745" s="70"/>
      <c r="AC745" s="70"/>
      <c r="AD745" s="70"/>
    </row>
    <row r="746" spans="1:30" ht="80.150000000000006" customHeight="1">
      <c r="A746" s="70"/>
      <c r="B746" s="70"/>
      <c r="C746" s="70"/>
      <c r="D746" s="70"/>
      <c r="E746" s="70"/>
      <c r="F746" s="70"/>
      <c r="G746" s="70"/>
      <c r="H746" s="110"/>
      <c r="I746" s="328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  <c r="AB746" s="70"/>
      <c r="AC746" s="70"/>
      <c r="AD746" s="70"/>
    </row>
    <row r="747" spans="1:30" ht="80.150000000000006" customHeight="1">
      <c r="A747" s="70"/>
      <c r="B747" s="70"/>
      <c r="C747" s="70"/>
      <c r="D747" s="70"/>
      <c r="E747" s="70"/>
      <c r="F747" s="70"/>
      <c r="G747" s="70"/>
      <c r="H747" s="110"/>
      <c r="I747" s="328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  <c r="AB747" s="70"/>
      <c r="AC747" s="70"/>
      <c r="AD747" s="70"/>
    </row>
    <row r="748" spans="1:30" ht="80.150000000000006" customHeight="1">
      <c r="A748" s="70"/>
      <c r="B748" s="70"/>
      <c r="C748" s="70"/>
      <c r="D748" s="70"/>
      <c r="E748" s="70"/>
      <c r="F748" s="70"/>
      <c r="G748" s="70"/>
      <c r="H748" s="110"/>
      <c r="I748" s="328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  <c r="AB748" s="70"/>
      <c r="AC748" s="70"/>
      <c r="AD748" s="70"/>
    </row>
    <row r="749" spans="1:30" ht="80.150000000000006" customHeight="1">
      <c r="A749" s="70"/>
      <c r="B749" s="70"/>
      <c r="C749" s="70"/>
      <c r="D749" s="70"/>
      <c r="E749" s="70"/>
      <c r="F749" s="70"/>
      <c r="G749" s="70"/>
      <c r="H749" s="110"/>
      <c r="I749" s="328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</row>
    <row r="750" spans="1:30" ht="80.150000000000006" customHeight="1">
      <c r="A750" s="70"/>
      <c r="B750" s="70"/>
      <c r="C750" s="70"/>
      <c r="D750" s="70"/>
      <c r="E750" s="70"/>
      <c r="F750" s="70"/>
      <c r="G750" s="70"/>
      <c r="H750" s="110"/>
      <c r="I750" s="328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  <c r="AB750" s="70"/>
      <c r="AC750" s="70"/>
      <c r="AD750" s="70"/>
    </row>
    <row r="751" spans="1:30" ht="80.150000000000006" customHeight="1">
      <c r="A751" s="70"/>
      <c r="B751" s="70"/>
      <c r="C751" s="70"/>
      <c r="D751" s="70"/>
      <c r="E751" s="70"/>
      <c r="F751" s="70"/>
      <c r="G751" s="70"/>
      <c r="H751" s="110"/>
      <c r="I751" s="328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  <c r="AB751" s="70"/>
      <c r="AC751" s="70"/>
      <c r="AD751" s="70"/>
    </row>
    <row r="752" spans="1:30" ht="80.150000000000006" customHeight="1">
      <c r="A752" s="70"/>
      <c r="B752" s="70"/>
      <c r="C752" s="70"/>
      <c r="D752" s="70"/>
      <c r="E752" s="70"/>
      <c r="F752" s="70"/>
      <c r="G752" s="70"/>
      <c r="H752" s="110"/>
      <c r="I752" s="328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  <c r="AB752" s="70"/>
      <c r="AC752" s="70"/>
      <c r="AD752" s="70"/>
    </row>
    <row r="753" spans="1:30" ht="80.150000000000006" customHeight="1">
      <c r="A753" s="70"/>
      <c r="B753" s="70"/>
      <c r="C753" s="70"/>
      <c r="D753" s="70"/>
      <c r="E753" s="70"/>
      <c r="F753" s="70"/>
      <c r="G753" s="70"/>
      <c r="H753" s="110"/>
      <c r="I753" s="328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  <c r="AB753" s="70"/>
      <c r="AC753" s="70"/>
      <c r="AD753" s="70"/>
    </row>
    <row r="754" spans="1:30" ht="80.150000000000006" customHeight="1">
      <c r="A754" s="70"/>
      <c r="B754" s="70"/>
      <c r="C754" s="70"/>
      <c r="D754" s="70"/>
      <c r="E754" s="70"/>
      <c r="F754" s="70"/>
      <c r="G754" s="70"/>
      <c r="H754" s="110"/>
      <c r="I754" s="328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</row>
    <row r="755" spans="1:30" ht="80.150000000000006" customHeight="1">
      <c r="A755" s="70"/>
      <c r="B755" s="70"/>
      <c r="C755" s="70"/>
      <c r="D755" s="70"/>
      <c r="E755" s="70"/>
      <c r="F755" s="70"/>
      <c r="G755" s="70"/>
      <c r="H755" s="110"/>
      <c r="I755" s="328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  <c r="AB755" s="70"/>
      <c r="AC755" s="70"/>
      <c r="AD755" s="70"/>
    </row>
    <row r="756" spans="1:30" ht="80.150000000000006" customHeight="1">
      <c r="A756" s="70"/>
      <c r="B756" s="70"/>
      <c r="C756" s="70"/>
      <c r="D756" s="70"/>
      <c r="E756" s="70"/>
      <c r="F756" s="70"/>
      <c r="G756" s="70"/>
      <c r="H756" s="110"/>
      <c r="I756" s="328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  <c r="AB756" s="70"/>
      <c r="AC756" s="70"/>
      <c r="AD756" s="70"/>
    </row>
    <row r="757" spans="1:30" ht="80.150000000000006" customHeight="1">
      <c r="A757" s="70"/>
      <c r="B757" s="70"/>
      <c r="C757" s="70"/>
      <c r="D757" s="70"/>
      <c r="E757" s="70"/>
      <c r="F757" s="70"/>
      <c r="G757" s="70"/>
      <c r="H757" s="110"/>
      <c r="I757" s="328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  <c r="AB757" s="70"/>
      <c r="AC757" s="70"/>
      <c r="AD757" s="70"/>
    </row>
    <row r="758" spans="1:30" ht="80.150000000000006" customHeight="1">
      <c r="A758" s="70"/>
      <c r="B758" s="70"/>
      <c r="C758" s="70"/>
      <c r="D758" s="70"/>
      <c r="E758" s="70"/>
      <c r="F758" s="70"/>
      <c r="G758" s="70"/>
      <c r="H758" s="110"/>
      <c r="I758" s="328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  <c r="AB758" s="70"/>
      <c r="AC758" s="70"/>
      <c r="AD758" s="70"/>
    </row>
    <row r="759" spans="1:30" ht="80.150000000000006" customHeight="1">
      <c r="A759" s="70"/>
      <c r="B759" s="70"/>
      <c r="C759" s="70"/>
      <c r="D759" s="70"/>
      <c r="E759" s="70"/>
      <c r="F759" s="70"/>
      <c r="G759" s="70"/>
      <c r="H759" s="110"/>
      <c r="I759" s="328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</row>
    <row r="760" spans="1:30" ht="80.150000000000006" customHeight="1">
      <c r="A760" s="70"/>
      <c r="B760" s="70"/>
      <c r="C760" s="70"/>
      <c r="D760" s="70"/>
      <c r="E760" s="70"/>
      <c r="F760" s="70"/>
      <c r="G760" s="70"/>
      <c r="H760" s="110"/>
      <c r="I760" s="328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  <c r="AB760" s="70"/>
      <c r="AC760" s="70"/>
      <c r="AD760" s="70"/>
    </row>
    <row r="761" spans="1:30" ht="80.150000000000006" customHeight="1">
      <c r="A761" s="70"/>
      <c r="B761" s="70"/>
      <c r="C761" s="70"/>
      <c r="D761" s="70"/>
      <c r="E761" s="70"/>
      <c r="F761" s="70"/>
      <c r="G761" s="70"/>
      <c r="H761" s="110"/>
      <c r="I761" s="328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  <c r="AB761" s="70"/>
      <c r="AC761" s="70"/>
      <c r="AD761" s="70"/>
    </row>
    <row r="762" spans="1:30" ht="80.150000000000006" customHeight="1">
      <c r="A762" s="70"/>
      <c r="B762" s="70"/>
      <c r="C762" s="70"/>
      <c r="D762" s="70"/>
      <c r="E762" s="70"/>
      <c r="F762" s="70"/>
      <c r="G762" s="70"/>
      <c r="H762" s="110"/>
      <c r="I762" s="328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  <c r="AB762" s="70"/>
      <c r="AC762" s="70"/>
      <c r="AD762" s="70"/>
    </row>
    <row r="763" spans="1:30" ht="80.150000000000006" customHeight="1">
      <c r="A763" s="70"/>
      <c r="B763" s="70"/>
      <c r="C763" s="70"/>
      <c r="D763" s="70"/>
      <c r="E763" s="70"/>
      <c r="F763" s="70"/>
      <c r="G763" s="70"/>
      <c r="H763" s="110"/>
      <c r="I763" s="328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  <c r="AD763" s="70"/>
    </row>
    <row r="764" spans="1:30" ht="80.150000000000006" customHeight="1">
      <c r="A764" s="70"/>
      <c r="B764" s="70"/>
      <c r="C764" s="70"/>
      <c r="D764" s="70"/>
      <c r="E764" s="70"/>
      <c r="F764" s="70"/>
      <c r="G764" s="70"/>
      <c r="H764" s="110"/>
      <c r="I764" s="328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</row>
    <row r="765" spans="1:30" ht="80.150000000000006" customHeight="1">
      <c r="A765" s="70"/>
      <c r="B765" s="70"/>
      <c r="C765" s="70"/>
      <c r="D765" s="70"/>
      <c r="E765" s="70"/>
      <c r="F765" s="70"/>
      <c r="G765" s="70"/>
      <c r="H765" s="110"/>
      <c r="I765" s="328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  <c r="AB765" s="70"/>
      <c r="AC765" s="70"/>
      <c r="AD765" s="70"/>
    </row>
    <row r="766" spans="1:30" ht="80.150000000000006" customHeight="1">
      <c r="A766" s="70"/>
      <c r="B766" s="70"/>
      <c r="C766" s="70"/>
      <c r="D766" s="70"/>
      <c r="E766" s="70"/>
      <c r="F766" s="70"/>
      <c r="G766" s="70"/>
      <c r="H766" s="110"/>
      <c r="I766" s="328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  <c r="AB766" s="70"/>
      <c r="AC766" s="70"/>
      <c r="AD766" s="70"/>
    </row>
    <row r="767" spans="1:30" ht="80.150000000000006" customHeight="1">
      <c r="A767" s="70"/>
      <c r="B767" s="70"/>
      <c r="C767" s="70"/>
      <c r="D767" s="70"/>
      <c r="E767" s="70"/>
      <c r="F767" s="70"/>
      <c r="G767" s="70"/>
      <c r="H767" s="110"/>
      <c r="I767" s="328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  <c r="AB767" s="70"/>
      <c r="AC767" s="70"/>
      <c r="AD767" s="70"/>
    </row>
    <row r="768" spans="1:30" ht="80.150000000000006" customHeight="1">
      <c r="A768" s="70"/>
      <c r="B768" s="70"/>
      <c r="C768" s="70"/>
      <c r="D768" s="70"/>
      <c r="E768" s="70"/>
      <c r="F768" s="70"/>
      <c r="G768" s="70"/>
      <c r="H768" s="110"/>
      <c r="I768" s="328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  <c r="AB768" s="70"/>
      <c r="AC768" s="70"/>
      <c r="AD768" s="70"/>
    </row>
    <row r="769" spans="1:30" ht="80.150000000000006" customHeight="1">
      <c r="A769" s="70"/>
      <c r="B769" s="70"/>
      <c r="C769" s="70"/>
      <c r="D769" s="70"/>
      <c r="E769" s="70"/>
      <c r="F769" s="70"/>
      <c r="G769" s="70"/>
      <c r="H769" s="110"/>
      <c r="I769" s="328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</row>
    <row r="770" spans="1:30" ht="80.150000000000006" customHeight="1">
      <c r="A770" s="70"/>
      <c r="B770" s="70"/>
      <c r="C770" s="70"/>
      <c r="D770" s="70"/>
      <c r="E770" s="70"/>
      <c r="F770" s="70"/>
      <c r="G770" s="70"/>
      <c r="H770" s="110"/>
      <c r="I770" s="328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  <c r="AB770" s="70"/>
      <c r="AC770" s="70"/>
      <c r="AD770" s="70"/>
    </row>
    <row r="771" spans="1:30" ht="80.150000000000006" customHeight="1">
      <c r="A771" s="70"/>
      <c r="B771" s="70"/>
      <c r="C771" s="70"/>
      <c r="D771" s="70"/>
      <c r="E771" s="70"/>
      <c r="F771" s="70"/>
      <c r="G771" s="70"/>
      <c r="H771" s="110"/>
      <c r="I771" s="328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  <c r="AB771" s="70"/>
      <c r="AC771" s="70"/>
      <c r="AD771" s="70"/>
    </row>
    <row r="772" spans="1:30" ht="80.150000000000006" customHeight="1">
      <c r="A772" s="70"/>
      <c r="B772" s="70"/>
      <c r="C772" s="70"/>
      <c r="D772" s="70"/>
      <c r="E772" s="70"/>
      <c r="F772" s="70"/>
      <c r="G772" s="70"/>
      <c r="H772" s="110"/>
      <c r="I772" s="328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  <c r="AB772" s="70"/>
      <c r="AC772" s="70"/>
      <c r="AD772" s="70"/>
    </row>
    <row r="773" spans="1:30" ht="80.150000000000006" customHeight="1">
      <c r="A773" s="70"/>
      <c r="B773" s="70"/>
      <c r="C773" s="70"/>
      <c r="D773" s="70"/>
      <c r="E773" s="70"/>
      <c r="F773" s="70"/>
      <c r="G773" s="70"/>
      <c r="H773" s="110"/>
      <c r="I773" s="328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  <c r="AB773" s="70"/>
      <c r="AC773" s="70"/>
      <c r="AD773" s="70"/>
    </row>
    <row r="774" spans="1:30" ht="80.150000000000006" customHeight="1">
      <c r="A774" s="70"/>
      <c r="B774" s="70"/>
      <c r="C774" s="70"/>
      <c r="D774" s="70"/>
      <c r="E774" s="70"/>
      <c r="F774" s="70"/>
      <c r="G774" s="70"/>
      <c r="H774" s="110"/>
      <c r="I774" s="328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</row>
    <row r="775" spans="1:30" ht="80.150000000000006" customHeight="1">
      <c r="A775" s="70"/>
      <c r="B775" s="70"/>
      <c r="C775" s="70"/>
      <c r="D775" s="70"/>
      <c r="E775" s="70"/>
      <c r="F775" s="70"/>
      <c r="G775" s="70"/>
      <c r="H775" s="110"/>
      <c r="I775" s="328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  <c r="AB775" s="70"/>
      <c r="AC775" s="70"/>
      <c r="AD775" s="70"/>
    </row>
    <row r="776" spans="1:30" ht="80.150000000000006" customHeight="1">
      <c r="A776" s="70"/>
      <c r="B776" s="70"/>
      <c r="C776" s="70"/>
      <c r="D776" s="70"/>
      <c r="E776" s="70"/>
      <c r="F776" s="70"/>
      <c r="G776" s="70"/>
      <c r="H776" s="110"/>
      <c r="I776" s="328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  <c r="AB776" s="70"/>
      <c r="AC776" s="70"/>
      <c r="AD776" s="70"/>
    </row>
    <row r="777" spans="1:30" ht="80.150000000000006" customHeight="1">
      <c r="A777" s="70"/>
      <c r="B777" s="70"/>
      <c r="C777" s="70"/>
      <c r="D777" s="70"/>
      <c r="E777" s="70"/>
      <c r="F777" s="70"/>
      <c r="G777" s="70"/>
      <c r="H777" s="110"/>
      <c r="I777" s="328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  <c r="AB777" s="70"/>
      <c r="AC777" s="70"/>
      <c r="AD777" s="70"/>
    </row>
    <row r="778" spans="1:30" ht="80.150000000000006" customHeight="1">
      <c r="A778" s="70"/>
      <c r="B778" s="70"/>
      <c r="C778" s="70"/>
      <c r="D778" s="70"/>
      <c r="E778" s="70"/>
      <c r="F778" s="70"/>
      <c r="G778" s="70"/>
      <c r="H778" s="110"/>
      <c r="I778" s="328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  <c r="AB778" s="70"/>
      <c r="AC778" s="70"/>
      <c r="AD778" s="70"/>
    </row>
    <row r="779" spans="1:30" ht="80.150000000000006" customHeight="1">
      <c r="A779" s="70"/>
      <c r="B779" s="70"/>
      <c r="C779" s="70"/>
      <c r="D779" s="70"/>
      <c r="E779" s="70"/>
      <c r="F779" s="70"/>
      <c r="G779" s="70"/>
      <c r="H779" s="110"/>
      <c r="I779" s="328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</row>
    <row r="780" spans="1:30" ht="80.150000000000006" customHeight="1">
      <c r="A780" s="70"/>
      <c r="B780" s="70"/>
      <c r="C780" s="70"/>
      <c r="D780" s="70"/>
      <c r="E780" s="70"/>
      <c r="F780" s="70"/>
      <c r="G780" s="70"/>
      <c r="H780" s="110"/>
      <c r="I780" s="328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  <c r="AB780" s="70"/>
      <c r="AC780" s="70"/>
      <c r="AD780" s="70"/>
    </row>
    <row r="781" spans="1:30" ht="80.150000000000006" customHeight="1">
      <c r="A781" s="70"/>
      <c r="B781" s="70"/>
      <c r="C781" s="70"/>
      <c r="D781" s="70"/>
      <c r="E781" s="70"/>
      <c r="F781" s="70"/>
      <c r="G781" s="70"/>
      <c r="H781" s="110"/>
      <c r="I781" s="328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  <c r="AB781" s="70"/>
      <c r="AC781" s="70"/>
      <c r="AD781" s="70"/>
    </row>
    <row r="782" spans="1:30" ht="80.150000000000006" customHeight="1">
      <c r="A782" s="70"/>
      <c r="B782" s="70"/>
      <c r="C782" s="70"/>
      <c r="D782" s="70"/>
      <c r="E782" s="70"/>
      <c r="F782" s="70"/>
      <c r="G782" s="70"/>
      <c r="H782" s="110"/>
      <c r="I782" s="328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  <c r="AB782" s="70"/>
      <c r="AC782" s="70"/>
      <c r="AD782" s="70"/>
    </row>
    <row r="783" spans="1:30" ht="80.150000000000006" customHeight="1">
      <c r="A783" s="70"/>
      <c r="B783" s="70"/>
      <c r="C783" s="70"/>
      <c r="D783" s="70"/>
      <c r="E783" s="70"/>
      <c r="F783" s="70"/>
      <c r="G783" s="70"/>
      <c r="H783" s="110"/>
      <c r="I783" s="328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  <c r="AB783" s="70"/>
      <c r="AC783" s="70"/>
      <c r="AD783" s="70"/>
    </row>
    <row r="784" spans="1:30" ht="80.150000000000006" customHeight="1">
      <c r="A784" s="70"/>
      <c r="B784" s="70"/>
      <c r="C784" s="70"/>
      <c r="D784" s="70"/>
      <c r="E784" s="70"/>
      <c r="F784" s="70"/>
      <c r="G784" s="70"/>
      <c r="H784" s="110"/>
      <c r="I784" s="328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</row>
    <row r="785" spans="1:30" ht="80.150000000000006" customHeight="1">
      <c r="A785" s="70"/>
      <c r="B785" s="70"/>
      <c r="C785" s="70"/>
      <c r="D785" s="70"/>
      <c r="E785" s="70"/>
      <c r="F785" s="70"/>
      <c r="G785" s="70"/>
      <c r="H785" s="110"/>
      <c r="I785" s="328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  <c r="AB785" s="70"/>
      <c r="AC785" s="70"/>
      <c r="AD785" s="70"/>
    </row>
    <row r="786" spans="1:30" ht="80.150000000000006" customHeight="1">
      <c r="A786" s="70"/>
      <c r="B786" s="70"/>
      <c r="C786" s="70"/>
      <c r="D786" s="70"/>
      <c r="E786" s="70"/>
      <c r="F786" s="70"/>
      <c r="G786" s="70"/>
      <c r="H786" s="110"/>
      <c r="I786" s="328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  <c r="AB786" s="70"/>
      <c r="AC786" s="70"/>
      <c r="AD786" s="70"/>
    </row>
    <row r="787" spans="1:30" ht="80.150000000000006" customHeight="1">
      <c r="A787" s="70"/>
      <c r="B787" s="70"/>
      <c r="C787" s="70"/>
      <c r="D787" s="70"/>
      <c r="E787" s="70"/>
      <c r="F787" s="70"/>
      <c r="G787" s="70"/>
      <c r="H787" s="110"/>
      <c r="I787" s="328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  <c r="AB787" s="70"/>
      <c r="AC787" s="70"/>
      <c r="AD787" s="70"/>
    </row>
    <row r="788" spans="1:30" ht="80.150000000000006" customHeight="1">
      <c r="A788" s="70"/>
      <c r="B788" s="70"/>
      <c r="C788" s="70"/>
      <c r="D788" s="70"/>
      <c r="E788" s="70"/>
      <c r="F788" s="70"/>
      <c r="G788" s="70"/>
      <c r="H788" s="110"/>
      <c r="I788" s="328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  <c r="AB788" s="70"/>
      <c r="AC788" s="70"/>
      <c r="AD788" s="70"/>
    </row>
    <row r="789" spans="1:30" ht="80.150000000000006" customHeight="1">
      <c r="A789" s="70"/>
      <c r="B789" s="70"/>
      <c r="C789" s="70"/>
      <c r="D789" s="70"/>
      <c r="E789" s="70"/>
      <c r="F789" s="70"/>
      <c r="G789" s="70"/>
      <c r="H789" s="110"/>
      <c r="I789" s="328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</row>
    <row r="790" spans="1:30" ht="80.150000000000006" customHeight="1">
      <c r="A790" s="70"/>
      <c r="B790" s="70"/>
      <c r="C790" s="70"/>
      <c r="D790" s="70"/>
      <c r="E790" s="70"/>
      <c r="F790" s="70"/>
      <c r="G790" s="70"/>
      <c r="H790" s="110"/>
      <c r="I790" s="328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  <c r="AB790" s="70"/>
      <c r="AC790" s="70"/>
      <c r="AD790" s="70"/>
    </row>
    <row r="791" spans="1:30" ht="80.150000000000006" customHeight="1">
      <c r="A791" s="70"/>
      <c r="B791" s="70"/>
      <c r="C791" s="70"/>
      <c r="D791" s="70"/>
      <c r="E791" s="70"/>
      <c r="F791" s="70"/>
      <c r="G791" s="70"/>
      <c r="H791" s="110"/>
      <c r="I791" s="328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  <c r="AB791" s="70"/>
      <c r="AC791" s="70"/>
      <c r="AD791" s="70"/>
    </row>
    <row r="792" spans="1:30" ht="80.150000000000006" customHeight="1">
      <c r="A792" s="70"/>
      <c r="B792" s="70"/>
      <c r="C792" s="70"/>
      <c r="D792" s="70"/>
      <c r="E792" s="70"/>
      <c r="F792" s="70"/>
      <c r="G792" s="70"/>
      <c r="H792" s="110"/>
      <c r="I792" s="328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  <c r="AB792" s="70"/>
      <c r="AC792" s="70"/>
      <c r="AD792" s="70"/>
    </row>
    <row r="793" spans="1:30" ht="80.150000000000006" customHeight="1">
      <c r="A793" s="70"/>
      <c r="B793" s="70"/>
      <c r="C793" s="70"/>
      <c r="D793" s="70"/>
      <c r="E793" s="70"/>
      <c r="F793" s="70"/>
      <c r="G793" s="70"/>
      <c r="H793" s="110"/>
      <c r="I793" s="328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  <c r="AB793" s="70"/>
      <c r="AC793" s="70"/>
      <c r="AD793" s="70"/>
    </row>
    <row r="794" spans="1:30" ht="80.150000000000006" customHeight="1">
      <c r="A794" s="70"/>
      <c r="B794" s="70"/>
      <c r="C794" s="70"/>
      <c r="D794" s="70"/>
      <c r="E794" s="70"/>
      <c r="F794" s="70"/>
      <c r="G794" s="70"/>
      <c r="H794" s="110"/>
      <c r="I794" s="328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</row>
    <row r="795" spans="1:30" ht="80.150000000000006" customHeight="1">
      <c r="A795" s="70"/>
      <c r="B795" s="70"/>
      <c r="C795" s="70"/>
      <c r="D795" s="70"/>
      <c r="E795" s="70"/>
      <c r="F795" s="70"/>
      <c r="G795" s="70"/>
      <c r="H795" s="110"/>
      <c r="I795" s="328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  <c r="AB795" s="70"/>
      <c r="AC795" s="70"/>
      <c r="AD795" s="70"/>
    </row>
    <row r="796" spans="1:30" ht="80.150000000000006" customHeight="1">
      <c r="A796" s="70"/>
      <c r="B796" s="70"/>
      <c r="C796" s="70"/>
      <c r="D796" s="70"/>
      <c r="E796" s="70"/>
      <c r="F796" s="70"/>
      <c r="G796" s="70"/>
      <c r="H796" s="110"/>
      <c r="I796" s="328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  <c r="AB796" s="70"/>
      <c r="AC796" s="70"/>
      <c r="AD796" s="70"/>
    </row>
    <row r="797" spans="1:30" ht="80.150000000000006" customHeight="1">
      <c r="A797" s="70"/>
      <c r="B797" s="70"/>
      <c r="C797" s="70"/>
      <c r="D797" s="70"/>
      <c r="E797" s="70"/>
      <c r="F797" s="70"/>
      <c r="G797" s="70"/>
      <c r="H797" s="110"/>
      <c r="I797" s="328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  <c r="AB797" s="70"/>
      <c r="AC797" s="70"/>
      <c r="AD797" s="70"/>
    </row>
    <row r="798" spans="1:30" ht="80.150000000000006" customHeight="1">
      <c r="A798" s="70"/>
      <c r="B798" s="70"/>
      <c r="C798" s="70"/>
      <c r="D798" s="70"/>
      <c r="E798" s="70"/>
      <c r="F798" s="70"/>
      <c r="G798" s="70"/>
      <c r="H798" s="110"/>
      <c r="I798" s="328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  <c r="AB798" s="70"/>
      <c r="AC798" s="70"/>
      <c r="AD798" s="70"/>
    </row>
    <row r="799" spans="1:30" ht="80.150000000000006" customHeight="1">
      <c r="A799" s="70"/>
      <c r="B799" s="70"/>
      <c r="C799" s="70"/>
      <c r="D799" s="70"/>
      <c r="E799" s="70"/>
      <c r="F799" s="70"/>
      <c r="G799" s="70"/>
      <c r="H799" s="110"/>
      <c r="I799" s="328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</row>
    <row r="800" spans="1:30" ht="80.150000000000006" customHeight="1">
      <c r="A800" s="70"/>
      <c r="B800" s="70"/>
      <c r="C800" s="70"/>
      <c r="D800" s="70"/>
      <c r="E800" s="70"/>
      <c r="F800" s="70"/>
      <c r="G800" s="70"/>
      <c r="H800" s="110"/>
      <c r="I800" s="328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  <c r="AB800" s="70"/>
      <c r="AC800" s="70"/>
      <c r="AD800" s="70"/>
    </row>
    <row r="801" spans="1:30" ht="80.150000000000006" customHeight="1">
      <c r="A801" s="70"/>
      <c r="B801" s="70"/>
      <c r="C801" s="70"/>
      <c r="D801" s="70"/>
      <c r="E801" s="70"/>
      <c r="F801" s="70"/>
      <c r="G801" s="70"/>
      <c r="H801" s="110"/>
      <c r="I801" s="328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  <c r="AB801" s="70"/>
      <c r="AC801" s="70"/>
      <c r="AD801" s="70"/>
    </row>
    <row r="802" spans="1:30" ht="80.150000000000006" customHeight="1">
      <c r="A802" s="70"/>
      <c r="B802" s="70"/>
      <c r="C802" s="70"/>
      <c r="D802" s="70"/>
      <c r="E802" s="70"/>
      <c r="F802" s="70"/>
      <c r="G802" s="70"/>
      <c r="H802" s="110"/>
      <c r="I802" s="328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</row>
    <row r="803" spans="1:30" ht="80.150000000000006" customHeight="1">
      <c r="A803" s="70"/>
      <c r="B803" s="70"/>
      <c r="C803" s="70"/>
      <c r="D803" s="70"/>
      <c r="E803" s="70"/>
      <c r="F803" s="70"/>
      <c r="G803" s="70"/>
      <c r="H803" s="110"/>
      <c r="I803" s="328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  <c r="AB803" s="70"/>
      <c r="AC803" s="70"/>
      <c r="AD803" s="70"/>
    </row>
    <row r="804" spans="1:30" ht="80.150000000000006" customHeight="1">
      <c r="A804" s="70"/>
      <c r="B804" s="70"/>
      <c r="C804" s="70"/>
      <c r="D804" s="70"/>
      <c r="E804" s="70"/>
      <c r="F804" s="70"/>
      <c r="G804" s="70"/>
      <c r="H804" s="110"/>
      <c r="I804" s="328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</row>
    <row r="805" spans="1:30" ht="80.150000000000006" customHeight="1">
      <c r="A805" s="70"/>
      <c r="B805" s="70"/>
      <c r="C805" s="70"/>
      <c r="D805" s="70"/>
      <c r="E805" s="70"/>
      <c r="F805" s="70"/>
      <c r="G805" s="70"/>
      <c r="H805" s="110"/>
      <c r="I805" s="328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  <c r="AD805" s="70"/>
    </row>
    <row r="806" spans="1:30" ht="80.150000000000006" customHeight="1">
      <c r="A806" s="70"/>
      <c r="B806" s="70"/>
      <c r="C806" s="70"/>
      <c r="D806" s="70"/>
      <c r="E806" s="70"/>
      <c r="F806" s="70"/>
      <c r="G806" s="70"/>
      <c r="H806" s="110"/>
      <c r="I806" s="328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  <c r="AB806" s="70"/>
      <c r="AC806" s="70"/>
      <c r="AD806" s="70"/>
    </row>
    <row r="807" spans="1:30" ht="80.150000000000006" customHeight="1">
      <c r="A807" s="70"/>
      <c r="B807" s="70"/>
      <c r="C807" s="70"/>
      <c r="D807" s="70"/>
      <c r="E807" s="70"/>
      <c r="F807" s="70"/>
      <c r="G807" s="70"/>
      <c r="H807" s="110"/>
      <c r="I807" s="328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  <c r="AB807" s="70"/>
      <c r="AC807" s="70"/>
      <c r="AD807" s="70"/>
    </row>
    <row r="808" spans="1:30" ht="80.150000000000006" customHeight="1">
      <c r="A808" s="70"/>
      <c r="B808" s="70"/>
      <c r="C808" s="70"/>
      <c r="D808" s="70"/>
      <c r="E808" s="70"/>
      <c r="F808" s="70"/>
      <c r="G808" s="70"/>
      <c r="H808" s="110"/>
      <c r="I808" s="328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  <c r="AB808" s="70"/>
      <c r="AC808" s="70"/>
      <c r="AD808" s="70"/>
    </row>
    <row r="809" spans="1:30" ht="80.150000000000006" customHeight="1">
      <c r="A809" s="70"/>
      <c r="B809" s="70"/>
      <c r="C809" s="70"/>
      <c r="D809" s="70"/>
      <c r="E809" s="70"/>
      <c r="F809" s="70"/>
      <c r="G809" s="70"/>
      <c r="H809" s="110"/>
      <c r="I809" s="328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</row>
    <row r="810" spans="1:30" ht="80.150000000000006" customHeight="1">
      <c r="A810" s="70"/>
      <c r="B810" s="70"/>
      <c r="C810" s="70"/>
      <c r="D810" s="70"/>
      <c r="E810" s="70"/>
      <c r="F810" s="70"/>
      <c r="G810" s="70"/>
      <c r="H810" s="110"/>
      <c r="I810" s="328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  <c r="AB810" s="70"/>
      <c r="AC810" s="70"/>
      <c r="AD810" s="70"/>
    </row>
    <row r="811" spans="1:30" ht="80.150000000000006" customHeight="1">
      <c r="A811" s="70"/>
      <c r="B811" s="70"/>
      <c r="C811" s="70"/>
      <c r="D811" s="70"/>
      <c r="E811" s="70"/>
      <c r="F811" s="70"/>
      <c r="G811" s="70"/>
      <c r="H811" s="110"/>
      <c r="I811" s="328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  <c r="AB811" s="70"/>
      <c r="AC811" s="70"/>
      <c r="AD811" s="70"/>
    </row>
    <row r="812" spans="1:30" ht="80.150000000000006" customHeight="1">
      <c r="A812" s="70"/>
      <c r="B812" s="70"/>
      <c r="C812" s="70"/>
      <c r="D812" s="70"/>
      <c r="E812" s="70"/>
      <c r="F812" s="70"/>
      <c r="G812" s="70"/>
      <c r="H812" s="110"/>
      <c r="I812" s="328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  <c r="AB812" s="70"/>
      <c r="AC812" s="70"/>
      <c r="AD812" s="70"/>
    </row>
    <row r="813" spans="1:30" ht="80.150000000000006" customHeight="1">
      <c r="A813" s="70"/>
      <c r="B813" s="70"/>
      <c r="C813" s="70"/>
      <c r="D813" s="70"/>
      <c r="E813" s="70"/>
      <c r="F813" s="70"/>
      <c r="G813" s="70"/>
      <c r="H813" s="110"/>
      <c r="I813" s="328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</row>
    <row r="814" spans="1:30" ht="80.150000000000006" customHeight="1">
      <c r="A814" s="70"/>
      <c r="B814" s="70"/>
      <c r="C814" s="70"/>
      <c r="D814" s="70"/>
      <c r="E814" s="70"/>
      <c r="F814" s="70"/>
      <c r="G814" s="70"/>
      <c r="H814" s="110"/>
      <c r="I814" s="328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</row>
    <row r="815" spans="1:30" ht="80.150000000000006" customHeight="1">
      <c r="A815" s="70"/>
      <c r="B815" s="70"/>
      <c r="C815" s="70"/>
      <c r="D815" s="70"/>
      <c r="E815" s="70"/>
      <c r="F815" s="70"/>
      <c r="G815" s="70"/>
      <c r="H815" s="110"/>
      <c r="I815" s="328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  <c r="AB815" s="70"/>
      <c r="AC815" s="70"/>
      <c r="AD815" s="70"/>
    </row>
    <row r="816" spans="1:30" ht="80.150000000000006" customHeight="1">
      <c r="A816" s="70"/>
      <c r="B816" s="70"/>
      <c r="C816" s="70"/>
      <c r="D816" s="70"/>
      <c r="E816" s="70"/>
      <c r="F816" s="70"/>
      <c r="G816" s="70"/>
      <c r="H816" s="110"/>
      <c r="I816" s="328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  <c r="AB816" s="70"/>
      <c r="AC816" s="70"/>
      <c r="AD816" s="70"/>
    </row>
    <row r="817" spans="1:30" ht="80.150000000000006" customHeight="1">
      <c r="A817" s="70"/>
      <c r="B817" s="70"/>
      <c r="C817" s="70"/>
      <c r="D817" s="70"/>
      <c r="E817" s="70"/>
      <c r="F817" s="70"/>
      <c r="G817" s="70"/>
      <c r="H817" s="110"/>
      <c r="I817" s="328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  <c r="AB817" s="70"/>
      <c r="AC817" s="70"/>
      <c r="AD817" s="70"/>
    </row>
    <row r="818" spans="1:30" ht="80.150000000000006" customHeight="1">
      <c r="A818" s="70"/>
      <c r="B818" s="70"/>
      <c r="C818" s="70"/>
      <c r="D818" s="70"/>
      <c r="E818" s="70"/>
      <c r="F818" s="70"/>
      <c r="G818" s="70"/>
      <c r="H818" s="110"/>
      <c r="I818" s="328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  <c r="AB818" s="70"/>
      <c r="AC818" s="70"/>
      <c r="AD818" s="70"/>
    </row>
    <row r="819" spans="1:30" ht="80.150000000000006" customHeight="1">
      <c r="A819" s="70"/>
      <c r="B819" s="70"/>
      <c r="C819" s="70"/>
      <c r="D819" s="70"/>
      <c r="E819" s="70"/>
      <c r="F819" s="70"/>
      <c r="G819" s="70"/>
      <c r="H819" s="110"/>
      <c r="I819" s="328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</row>
    <row r="820" spans="1:30" ht="80.150000000000006" customHeight="1">
      <c r="A820" s="70"/>
      <c r="B820" s="70"/>
      <c r="C820" s="70"/>
      <c r="D820" s="70"/>
      <c r="E820" s="70"/>
      <c r="F820" s="70"/>
      <c r="G820" s="70"/>
      <c r="H820" s="110"/>
      <c r="I820" s="328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  <c r="AB820" s="70"/>
      <c r="AC820" s="70"/>
      <c r="AD820" s="70"/>
    </row>
    <row r="821" spans="1:30" ht="80.150000000000006" customHeight="1">
      <c r="A821" s="70"/>
      <c r="B821" s="70"/>
      <c r="C821" s="70"/>
      <c r="D821" s="70"/>
      <c r="E821" s="70"/>
      <c r="F821" s="70"/>
      <c r="G821" s="70"/>
      <c r="H821" s="110"/>
      <c r="I821" s="328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  <c r="AB821" s="70"/>
      <c r="AC821" s="70"/>
      <c r="AD821" s="70"/>
    </row>
    <row r="822" spans="1:30" ht="80.150000000000006" customHeight="1">
      <c r="A822" s="70"/>
      <c r="B822" s="70"/>
      <c r="C822" s="70"/>
      <c r="D822" s="70"/>
      <c r="E822" s="70"/>
      <c r="F822" s="70"/>
      <c r="G822" s="70"/>
      <c r="H822" s="110"/>
      <c r="I822" s="328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  <c r="AB822" s="70"/>
      <c r="AC822" s="70"/>
      <c r="AD822" s="70"/>
    </row>
    <row r="823" spans="1:30" ht="80.150000000000006" customHeight="1">
      <c r="A823" s="70"/>
      <c r="B823" s="70"/>
      <c r="C823" s="70"/>
      <c r="D823" s="70"/>
      <c r="E823" s="70"/>
      <c r="F823" s="70"/>
      <c r="G823" s="70"/>
      <c r="H823" s="110"/>
      <c r="I823" s="328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  <c r="AB823" s="70"/>
      <c r="AC823" s="70"/>
      <c r="AD823" s="70"/>
    </row>
    <row r="824" spans="1:30" ht="80.150000000000006" customHeight="1">
      <c r="A824" s="70"/>
      <c r="B824" s="70"/>
      <c r="C824" s="70"/>
      <c r="D824" s="70"/>
      <c r="E824" s="70"/>
      <c r="F824" s="70"/>
      <c r="G824" s="70"/>
      <c r="H824" s="110"/>
      <c r="I824" s="328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</row>
    <row r="825" spans="1:30" ht="80.150000000000006" customHeight="1">
      <c r="A825" s="70"/>
      <c r="B825" s="70"/>
      <c r="C825" s="70"/>
      <c r="D825" s="70"/>
      <c r="E825" s="70"/>
      <c r="F825" s="70"/>
      <c r="G825" s="70"/>
      <c r="H825" s="110"/>
      <c r="I825" s="328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  <c r="AB825" s="70"/>
      <c r="AC825" s="70"/>
      <c r="AD825" s="70"/>
    </row>
    <row r="826" spans="1:30" ht="80.150000000000006" customHeight="1">
      <c r="A826" s="70"/>
      <c r="B826" s="70"/>
      <c r="C826" s="70"/>
      <c r="D826" s="70"/>
      <c r="E826" s="70"/>
      <c r="F826" s="70"/>
      <c r="G826" s="70"/>
      <c r="H826" s="110"/>
      <c r="I826" s="328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  <c r="AD826" s="70"/>
    </row>
    <row r="827" spans="1:30" ht="80.150000000000006" customHeight="1">
      <c r="A827" s="70"/>
      <c r="B827" s="70"/>
      <c r="C827" s="70"/>
      <c r="D827" s="70"/>
      <c r="E827" s="70"/>
      <c r="F827" s="70"/>
      <c r="G827" s="70"/>
      <c r="H827" s="110"/>
      <c r="I827" s="328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  <c r="AB827" s="70"/>
      <c r="AC827" s="70"/>
      <c r="AD827" s="70"/>
    </row>
    <row r="828" spans="1:30" ht="80.150000000000006" customHeight="1">
      <c r="A828" s="70"/>
      <c r="B828" s="70"/>
      <c r="C828" s="70"/>
      <c r="D828" s="70"/>
      <c r="E828" s="70"/>
      <c r="F828" s="70"/>
      <c r="G828" s="70"/>
      <c r="H828" s="110"/>
      <c r="I828" s="328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  <c r="AB828" s="70"/>
      <c r="AC828" s="70"/>
      <c r="AD828" s="70"/>
    </row>
    <row r="829" spans="1:30" ht="80.150000000000006" customHeight="1">
      <c r="A829" s="70"/>
      <c r="B829" s="70"/>
      <c r="C829" s="70"/>
      <c r="D829" s="70"/>
      <c r="E829" s="70"/>
      <c r="F829" s="70"/>
      <c r="G829" s="70"/>
      <c r="H829" s="110"/>
      <c r="I829" s="328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</row>
    <row r="830" spans="1:30" ht="80.150000000000006" customHeight="1">
      <c r="A830" s="70"/>
      <c r="B830" s="70"/>
      <c r="C830" s="70"/>
      <c r="D830" s="70"/>
      <c r="E830" s="70"/>
      <c r="F830" s="70"/>
      <c r="G830" s="70"/>
      <c r="H830" s="110"/>
      <c r="I830" s="328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  <c r="AB830" s="70"/>
      <c r="AC830" s="70"/>
      <c r="AD830" s="70"/>
    </row>
    <row r="831" spans="1:30" ht="80.150000000000006" customHeight="1">
      <c r="A831" s="70"/>
      <c r="B831" s="70"/>
      <c r="C831" s="70"/>
      <c r="D831" s="70"/>
      <c r="E831" s="70"/>
      <c r="F831" s="70"/>
      <c r="G831" s="70"/>
      <c r="H831" s="110"/>
      <c r="I831" s="328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  <c r="AB831" s="70"/>
      <c r="AC831" s="70"/>
      <c r="AD831" s="70"/>
    </row>
    <row r="832" spans="1:30" ht="80.150000000000006" customHeight="1">
      <c r="A832" s="70"/>
      <c r="B832" s="70"/>
      <c r="C832" s="70"/>
      <c r="D832" s="70"/>
      <c r="E832" s="70"/>
      <c r="F832" s="70"/>
      <c r="G832" s="70"/>
      <c r="H832" s="110"/>
      <c r="I832" s="328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</row>
    <row r="833" spans="1:30" ht="80.150000000000006" customHeight="1">
      <c r="A833" s="70"/>
      <c r="B833" s="70"/>
      <c r="C833" s="70"/>
      <c r="D833" s="70"/>
      <c r="E833" s="70"/>
      <c r="F833" s="70"/>
      <c r="G833" s="70"/>
      <c r="H833" s="110"/>
      <c r="I833" s="328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  <c r="AB833" s="70"/>
      <c r="AC833" s="70"/>
      <c r="AD833" s="70"/>
    </row>
    <row r="834" spans="1:30" ht="80.150000000000006" customHeight="1">
      <c r="A834" s="70"/>
      <c r="B834" s="70"/>
      <c r="C834" s="70"/>
      <c r="D834" s="70"/>
      <c r="E834" s="70"/>
      <c r="F834" s="70"/>
      <c r="G834" s="70"/>
      <c r="H834" s="110"/>
      <c r="I834" s="328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</row>
    <row r="835" spans="1:30" ht="80.150000000000006" customHeight="1">
      <c r="A835" s="70"/>
      <c r="B835" s="70"/>
      <c r="C835" s="70"/>
      <c r="D835" s="70"/>
      <c r="E835" s="70"/>
      <c r="F835" s="70"/>
      <c r="G835" s="70"/>
      <c r="H835" s="110"/>
      <c r="I835" s="328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  <c r="AB835" s="70"/>
      <c r="AC835" s="70"/>
      <c r="AD835" s="70"/>
    </row>
    <row r="836" spans="1:30" ht="80.150000000000006" customHeight="1">
      <c r="A836" s="70"/>
      <c r="B836" s="70"/>
      <c r="C836" s="70"/>
      <c r="D836" s="70"/>
      <c r="E836" s="70"/>
      <c r="F836" s="70"/>
      <c r="G836" s="70"/>
      <c r="H836" s="110"/>
      <c r="I836" s="328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  <c r="AB836" s="70"/>
      <c r="AC836" s="70"/>
      <c r="AD836" s="70"/>
    </row>
    <row r="837" spans="1:30" ht="80.150000000000006" customHeight="1">
      <c r="A837" s="70"/>
      <c r="B837" s="70"/>
      <c r="C837" s="70"/>
      <c r="D837" s="70"/>
      <c r="E837" s="70"/>
      <c r="F837" s="70"/>
      <c r="G837" s="70"/>
      <c r="H837" s="110"/>
      <c r="I837" s="328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  <c r="AB837" s="70"/>
      <c r="AC837" s="70"/>
      <c r="AD837" s="70"/>
    </row>
    <row r="838" spans="1:30" ht="80.150000000000006" customHeight="1">
      <c r="A838" s="70"/>
      <c r="B838" s="70"/>
      <c r="C838" s="70"/>
      <c r="D838" s="70"/>
      <c r="E838" s="70"/>
      <c r="F838" s="70"/>
      <c r="G838" s="70"/>
      <c r="H838" s="110"/>
      <c r="I838" s="328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  <c r="AB838" s="70"/>
      <c r="AC838" s="70"/>
      <c r="AD838" s="70"/>
    </row>
    <row r="839" spans="1:30" ht="80.150000000000006" customHeight="1">
      <c r="A839" s="70"/>
      <c r="B839" s="70"/>
      <c r="C839" s="70"/>
      <c r="D839" s="70"/>
      <c r="E839" s="70"/>
      <c r="F839" s="70"/>
      <c r="G839" s="70"/>
      <c r="H839" s="110"/>
      <c r="I839" s="328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</row>
    <row r="840" spans="1:30" ht="80.150000000000006" customHeight="1">
      <c r="A840" s="70"/>
      <c r="B840" s="70"/>
      <c r="C840" s="70"/>
      <c r="D840" s="70"/>
      <c r="E840" s="70"/>
      <c r="F840" s="70"/>
      <c r="G840" s="70"/>
      <c r="H840" s="110"/>
      <c r="I840" s="328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  <c r="AB840" s="70"/>
      <c r="AC840" s="70"/>
      <c r="AD840" s="70"/>
    </row>
    <row r="841" spans="1:30" ht="80.150000000000006" customHeight="1">
      <c r="A841" s="70"/>
      <c r="B841" s="70"/>
      <c r="C841" s="70"/>
      <c r="D841" s="70"/>
      <c r="E841" s="70"/>
      <c r="F841" s="70"/>
      <c r="G841" s="70"/>
      <c r="H841" s="110"/>
      <c r="I841" s="328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  <c r="AB841" s="70"/>
      <c r="AC841" s="70"/>
      <c r="AD841" s="70"/>
    </row>
    <row r="842" spans="1:30" ht="80.150000000000006" customHeight="1">
      <c r="A842" s="70"/>
      <c r="B842" s="70"/>
      <c r="C842" s="70"/>
      <c r="D842" s="70"/>
      <c r="E842" s="70"/>
      <c r="F842" s="70"/>
      <c r="G842" s="70"/>
      <c r="H842" s="110"/>
      <c r="I842" s="328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  <c r="AB842" s="70"/>
      <c r="AC842" s="70"/>
      <c r="AD842" s="70"/>
    </row>
    <row r="843" spans="1:30" ht="80.150000000000006" customHeight="1">
      <c r="A843" s="70"/>
      <c r="B843" s="70"/>
      <c r="C843" s="70"/>
      <c r="D843" s="70"/>
      <c r="E843" s="70"/>
      <c r="F843" s="70"/>
      <c r="G843" s="70"/>
      <c r="H843" s="110"/>
      <c r="I843" s="328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  <c r="AB843" s="70"/>
      <c r="AC843" s="70"/>
      <c r="AD843" s="70"/>
    </row>
    <row r="844" spans="1:30" ht="80.150000000000006" customHeight="1">
      <c r="A844" s="70"/>
      <c r="B844" s="70"/>
      <c r="C844" s="70"/>
      <c r="D844" s="70"/>
      <c r="E844" s="70"/>
      <c r="F844" s="70"/>
      <c r="G844" s="70"/>
      <c r="H844" s="110"/>
      <c r="I844" s="328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</row>
    <row r="845" spans="1:30" ht="80.150000000000006" customHeight="1">
      <c r="A845" s="70"/>
      <c r="B845" s="70"/>
      <c r="C845" s="70"/>
      <c r="D845" s="70"/>
      <c r="E845" s="70"/>
      <c r="F845" s="70"/>
      <c r="G845" s="70"/>
      <c r="H845" s="110"/>
      <c r="I845" s="328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  <c r="AB845" s="70"/>
      <c r="AC845" s="70"/>
      <c r="AD845" s="70"/>
    </row>
    <row r="846" spans="1:30" ht="80.150000000000006" customHeight="1">
      <c r="A846" s="70"/>
      <c r="B846" s="70"/>
      <c r="C846" s="70"/>
      <c r="D846" s="70"/>
      <c r="E846" s="70"/>
      <c r="F846" s="70"/>
      <c r="G846" s="70"/>
      <c r="H846" s="110"/>
      <c r="I846" s="328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  <c r="AB846" s="70"/>
      <c r="AC846" s="70"/>
      <c r="AD846" s="70"/>
    </row>
    <row r="847" spans="1:30" ht="80.150000000000006" customHeight="1">
      <c r="A847" s="70"/>
      <c r="B847" s="70"/>
      <c r="C847" s="70"/>
      <c r="D847" s="70"/>
      <c r="E847" s="70"/>
      <c r="F847" s="70"/>
      <c r="G847" s="70"/>
      <c r="H847" s="110"/>
      <c r="I847" s="328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  <c r="AD847" s="70"/>
    </row>
    <row r="848" spans="1:30" ht="80.150000000000006" customHeight="1">
      <c r="A848" s="70"/>
      <c r="B848" s="70"/>
      <c r="C848" s="70"/>
      <c r="D848" s="70"/>
      <c r="E848" s="70"/>
      <c r="F848" s="70"/>
      <c r="G848" s="70"/>
      <c r="H848" s="110"/>
      <c r="I848" s="328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</row>
    <row r="849" spans="1:30" ht="80.150000000000006" customHeight="1">
      <c r="A849" s="70"/>
      <c r="B849" s="70"/>
      <c r="C849" s="70"/>
      <c r="D849" s="70"/>
      <c r="E849" s="70"/>
      <c r="F849" s="70"/>
      <c r="G849" s="70"/>
      <c r="H849" s="110"/>
      <c r="I849" s="328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</row>
    <row r="850" spans="1:30" ht="80.150000000000006" customHeight="1">
      <c r="A850" s="70"/>
      <c r="B850" s="70"/>
      <c r="C850" s="70"/>
      <c r="D850" s="70"/>
      <c r="E850" s="70"/>
      <c r="F850" s="70"/>
      <c r="G850" s="70"/>
      <c r="H850" s="110"/>
      <c r="I850" s="328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  <c r="AB850" s="70"/>
      <c r="AC850" s="70"/>
      <c r="AD850" s="70"/>
    </row>
    <row r="851" spans="1:30" ht="80.150000000000006" customHeight="1">
      <c r="A851" s="70"/>
      <c r="B851" s="70"/>
      <c r="C851" s="70"/>
      <c r="D851" s="70"/>
      <c r="E851" s="70"/>
      <c r="F851" s="70"/>
      <c r="G851" s="70"/>
      <c r="H851" s="110"/>
      <c r="I851" s="328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  <c r="AB851" s="70"/>
      <c r="AC851" s="70"/>
      <c r="AD851" s="70"/>
    </row>
    <row r="852" spans="1:30" ht="80.150000000000006" customHeight="1">
      <c r="A852" s="70"/>
      <c r="B852" s="70"/>
      <c r="C852" s="70"/>
      <c r="D852" s="70"/>
      <c r="E852" s="70"/>
      <c r="F852" s="70"/>
      <c r="G852" s="70"/>
      <c r="H852" s="110"/>
      <c r="I852" s="328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  <c r="AB852" s="70"/>
      <c r="AC852" s="70"/>
      <c r="AD852" s="70"/>
    </row>
    <row r="853" spans="1:30" ht="80.150000000000006" customHeight="1">
      <c r="A853" s="70"/>
      <c r="B853" s="70"/>
      <c r="C853" s="70"/>
      <c r="D853" s="70"/>
      <c r="E853" s="70"/>
      <c r="F853" s="70"/>
      <c r="G853" s="70"/>
      <c r="H853" s="110"/>
      <c r="I853" s="328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  <c r="AB853" s="70"/>
      <c r="AC853" s="70"/>
      <c r="AD853" s="70"/>
    </row>
    <row r="854" spans="1:30" ht="80.150000000000006" customHeight="1">
      <c r="A854" s="70"/>
      <c r="B854" s="70"/>
      <c r="C854" s="70"/>
      <c r="D854" s="70"/>
      <c r="E854" s="70"/>
      <c r="F854" s="70"/>
      <c r="G854" s="70"/>
      <c r="H854" s="110"/>
      <c r="I854" s="328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</row>
    <row r="855" spans="1:30" ht="80.150000000000006" customHeight="1">
      <c r="A855" s="70"/>
      <c r="B855" s="70"/>
      <c r="C855" s="70"/>
      <c r="D855" s="70"/>
      <c r="E855" s="70"/>
      <c r="F855" s="70"/>
      <c r="G855" s="70"/>
      <c r="H855" s="110"/>
      <c r="I855" s="328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  <c r="AB855" s="70"/>
      <c r="AC855" s="70"/>
      <c r="AD855" s="70"/>
    </row>
    <row r="856" spans="1:30" ht="80.150000000000006" customHeight="1">
      <c r="A856" s="70"/>
      <c r="B856" s="70"/>
      <c r="C856" s="70"/>
      <c r="D856" s="70"/>
      <c r="E856" s="70"/>
      <c r="F856" s="70"/>
      <c r="G856" s="70"/>
      <c r="H856" s="110"/>
      <c r="I856" s="328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  <c r="AB856" s="70"/>
      <c r="AC856" s="70"/>
      <c r="AD856" s="70"/>
    </row>
    <row r="857" spans="1:30" ht="80.150000000000006" customHeight="1">
      <c r="A857" s="70"/>
      <c r="B857" s="70"/>
      <c r="C857" s="70"/>
      <c r="D857" s="70"/>
      <c r="E857" s="70"/>
      <c r="F857" s="70"/>
      <c r="G857" s="70"/>
      <c r="H857" s="110"/>
      <c r="I857" s="328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  <c r="AB857" s="70"/>
      <c r="AC857" s="70"/>
      <c r="AD857" s="70"/>
    </row>
    <row r="858" spans="1:30" ht="80.150000000000006" customHeight="1">
      <c r="A858" s="70"/>
      <c r="B858" s="70"/>
      <c r="C858" s="70"/>
      <c r="D858" s="70"/>
      <c r="E858" s="70"/>
      <c r="F858" s="70"/>
      <c r="G858" s="70"/>
      <c r="H858" s="110"/>
      <c r="I858" s="328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  <c r="AB858" s="70"/>
      <c r="AC858" s="70"/>
      <c r="AD858" s="70"/>
    </row>
    <row r="859" spans="1:30" ht="80.150000000000006" customHeight="1">
      <c r="A859" s="70"/>
      <c r="B859" s="70"/>
      <c r="C859" s="70"/>
      <c r="D859" s="70"/>
      <c r="E859" s="70"/>
      <c r="F859" s="70"/>
      <c r="G859" s="70"/>
      <c r="H859" s="110"/>
      <c r="I859" s="328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</row>
    <row r="860" spans="1:30" ht="80.150000000000006" customHeight="1">
      <c r="A860" s="70"/>
      <c r="B860" s="70"/>
      <c r="C860" s="70"/>
      <c r="D860" s="70"/>
      <c r="E860" s="70"/>
      <c r="F860" s="70"/>
      <c r="G860" s="70"/>
      <c r="H860" s="110"/>
      <c r="I860" s="328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  <c r="AB860" s="70"/>
      <c r="AC860" s="70"/>
      <c r="AD860" s="70"/>
    </row>
    <row r="861" spans="1:30" ht="80.150000000000006" customHeight="1">
      <c r="A861" s="70"/>
      <c r="B861" s="70"/>
      <c r="C861" s="70"/>
      <c r="D861" s="70"/>
      <c r="E861" s="70"/>
      <c r="F861" s="70"/>
      <c r="G861" s="70"/>
      <c r="H861" s="110"/>
      <c r="I861" s="328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</row>
    <row r="862" spans="1:30" ht="80.150000000000006" customHeight="1">
      <c r="A862" s="70"/>
      <c r="B862" s="70"/>
      <c r="C862" s="70"/>
      <c r="D862" s="70"/>
      <c r="E862" s="70"/>
      <c r="F862" s="70"/>
      <c r="G862" s="70"/>
      <c r="H862" s="110"/>
      <c r="I862" s="328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</row>
    <row r="863" spans="1:30" ht="80.150000000000006" customHeight="1">
      <c r="A863" s="70"/>
      <c r="B863" s="70"/>
      <c r="C863" s="70"/>
      <c r="D863" s="70"/>
      <c r="E863" s="70"/>
      <c r="F863" s="70"/>
      <c r="G863" s="70"/>
      <c r="H863" s="110"/>
      <c r="I863" s="328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</row>
    <row r="864" spans="1:30" ht="80.150000000000006" customHeight="1">
      <c r="A864" s="70"/>
      <c r="B864" s="70"/>
      <c r="C864" s="70"/>
      <c r="D864" s="70"/>
      <c r="E864" s="70"/>
      <c r="F864" s="70"/>
      <c r="G864" s="70"/>
      <c r="H864" s="110"/>
      <c r="I864" s="328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</row>
    <row r="865" spans="1:30" ht="80.150000000000006" customHeight="1">
      <c r="A865" s="70"/>
      <c r="B865" s="70"/>
      <c r="C865" s="70"/>
      <c r="D865" s="70"/>
      <c r="E865" s="70"/>
      <c r="F865" s="70"/>
      <c r="G865" s="70"/>
      <c r="H865" s="110"/>
      <c r="I865" s="328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</row>
    <row r="866" spans="1:30" ht="80.150000000000006" customHeight="1">
      <c r="A866" s="70"/>
      <c r="B866" s="70"/>
      <c r="C866" s="70"/>
      <c r="D866" s="70"/>
      <c r="E866" s="70"/>
      <c r="F866" s="70"/>
      <c r="G866" s="70"/>
      <c r="H866" s="110"/>
      <c r="I866" s="328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</row>
    <row r="867" spans="1:30" ht="80.150000000000006" customHeight="1">
      <c r="A867" s="70"/>
      <c r="B867" s="70"/>
      <c r="C867" s="70"/>
      <c r="D867" s="70"/>
      <c r="E867" s="70"/>
      <c r="F867" s="70"/>
      <c r="G867" s="70"/>
      <c r="H867" s="110"/>
      <c r="I867" s="328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</row>
    <row r="868" spans="1:30" ht="80.150000000000006" customHeight="1">
      <c r="A868" s="70"/>
      <c r="B868" s="70"/>
      <c r="C868" s="70"/>
      <c r="D868" s="70"/>
      <c r="E868" s="70"/>
      <c r="F868" s="70"/>
      <c r="G868" s="70"/>
      <c r="H868" s="110"/>
      <c r="I868" s="328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</row>
    <row r="869" spans="1:30" ht="80.150000000000006" customHeight="1">
      <c r="A869" s="70"/>
      <c r="B869" s="70"/>
      <c r="C869" s="70"/>
      <c r="D869" s="70"/>
      <c r="E869" s="70"/>
      <c r="F869" s="70"/>
      <c r="G869" s="70"/>
      <c r="H869" s="110"/>
      <c r="I869" s="328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</row>
    <row r="870" spans="1:30" ht="80.150000000000006" customHeight="1">
      <c r="A870" s="70"/>
      <c r="B870" s="70"/>
      <c r="C870" s="70"/>
      <c r="D870" s="70"/>
      <c r="E870" s="70"/>
      <c r="F870" s="70"/>
      <c r="G870" s="70"/>
      <c r="H870" s="110"/>
      <c r="I870" s="328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</row>
    <row r="871" spans="1:30" ht="80.150000000000006" customHeight="1">
      <c r="A871" s="70"/>
      <c r="B871" s="70"/>
      <c r="C871" s="70"/>
      <c r="D871" s="70"/>
      <c r="E871" s="70"/>
      <c r="F871" s="70"/>
      <c r="G871" s="70"/>
      <c r="H871" s="110"/>
      <c r="I871" s="328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  <c r="AB871" s="70"/>
      <c r="AC871" s="70"/>
      <c r="AD871" s="70"/>
    </row>
    <row r="872" spans="1:30" ht="80.150000000000006" customHeight="1">
      <c r="A872" s="70"/>
      <c r="B872" s="70"/>
      <c r="C872" s="70"/>
      <c r="D872" s="70"/>
      <c r="E872" s="70"/>
      <c r="F872" s="70"/>
      <c r="G872" s="70"/>
      <c r="H872" s="110"/>
      <c r="I872" s="328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</row>
    <row r="873" spans="1:30" ht="80.150000000000006" customHeight="1">
      <c r="A873" s="70"/>
      <c r="B873" s="70"/>
      <c r="C873" s="70"/>
      <c r="D873" s="70"/>
      <c r="E873" s="70"/>
      <c r="F873" s="70"/>
      <c r="G873" s="70"/>
      <c r="H873" s="110"/>
      <c r="I873" s="328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  <c r="AB873" s="70"/>
      <c r="AC873" s="70"/>
      <c r="AD873" s="70"/>
    </row>
    <row r="874" spans="1:30" ht="80.150000000000006" customHeight="1">
      <c r="A874" s="70"/>
      <c r="B874" s="70"/>
      <c r="C874" s="70"/>
      <c r="D874" s="70"/>
      <c r="E874" s="70"/>
      <c r="F874" s="70"/>
      <c r="G874" s="70"/>
      <c r="H874" s="110"/>
      <c r="I874" s="328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</row>
    <row r="875" spans="1:30" ht="80.150000000000006" customHeight="1">
      <c r="A875" s="70"/>
      <c r="B875" s="70"/>
      <c r="C875" s="70"/>
      <c r="D875" s="70"/>
      <c r="E875" s="70"/>
      <c r="F875" s="70"/>
      <c r="G875" s="70"/>
      <c r="H875" s="110"/>
      <c r="I875" s="328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  <c r="AB875" s="70"/>
      <c r="AC875" s="70"/>
      <c r="AD875" s="70"/>
    </row>
    <row r="876" spans="1:30" ht="80.150000000000006" customHeight="1">
      <c r="A876" s="70"/>
      <c r="B876" s="70"/>
      <c r="C876" s="70"/>
      <c r="D876" s="70"/>
      <c r="E876" s="70"/>
      <c r="F876" s="70"/>
      <c r="G876" s="70"/>
      <c r="H876" s="110"/>
      <c r="I876" s="328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  <c r="AB876" s="70"/>
      <c r="AC876" s="70"/>
      <c r="AD876" s="70"/>
    </row>
    <row r="877" spans="1:30" ht="80.150000000000006" customHeight="1">
      <c r="A877" s="70"/>
      <c r="B877" s="70"/>
      <c r="C877" s="70"/>
      <c r="D877" s="70"/>
      <c r="E877" s="70"/>
      <c r="F877" s="70"/>
      <c r="G877" s="70"/>
      <c r="H877" s="110"/>
      <c r="I877" s="328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  <c r="AB877" s="70"/>
      <c r="AC877" s="70"/>
      <c r="AD877" s="70"/>
    </row>
    <row r="878" spans="1:30" ht="80.150000000000006" customHeight="1">
      <c r="A878" s="70"/>
      <c r="B878" s="70"/>
      <c r="C878" s="70"/>
      <c r="D878" s="70"/>
      <c r="E878" s="70"/>
      <c r="F878" s="70"/>
      <c r="G878" s="70"/>
      <c r="H878" s="110"/>
      <c r="I878" s="328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</row>
    <row r="879" spans="1:30" ht="80.150000000000006" customHeight="1">
      <c r="A879" s="70"/>
      <c r="B879" s="70"/>
      <c r="C879" s="70"/>
      <c r="D879" s="70"/>
      <c r="E879" s="70"/>
      <c r="F879" s="70"/>
      <c r="G879" s="70"/>
      <c r="H879" s="110"/>
      <c r="I879" s="328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</row>
    <row r="880" spans="1:30" ht="80.150000000000006" customHeight="1">
      <c r="A880" s="70"/>
      <c r="B880" s="70"/>
      <c r="C880" s="70"/>
      <c r="D880" s="70"/>
      <c r="E880" s="70"/>
      <c r="F880" s="70"/>
      <c r="G880" s="70"/>
      <c r="H880" s="110"/>
      <c r="I880" s="328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  <c r="AB880" s="70"/>
      <c r="AC880" s="70"/>
      <c r="AD880" s="70"/>
    </row>
    <row r="881" spans="1:30" ht="80.150000000000006" customHeight="1">
      <c r="A881" s="70"/>
      <c r="B881" s="70"/>
      <c r="C881" s="70"/>
      <c r="D881" s="70"/>
      <c r="E881" s="70"/>
      <c r="F881" s="70"/>
      <c r="G881" s="70"/>
      <c r="H881" s="110"/>
      <c r="I881" s="328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  <c r="AB881" s="70"/>
      <c r="AC881" s="70"/>
      <c r="AD881" s="70"/>
    </row>
    <row r="882" spans="1:30" ht="80.150000000000006" customHeight="1">
      <c r="A882" s="70"/>
      <c r="B882" s="70"/>
      <c r="C882" s="70"/>
      <c r="D882" s="70"/>
      <c r="E882" s="70"/>
      <c r="F882" s="70"/>
      <c r="G882" s="70"/>
      <c r="H882" s="110"/>
      <c r="I882" s="328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  <c r="AB882" s="70"/>
      <c r="AC882" s="70"/>
      <c r="AD882" s="70"/>
    </row>
    <row r="883" spans="1:30" ht="80.150000000000006" customHeight="1">
      <c r="A883" s="70"/>
      <c r="B883" s="70"/>
      <c r="C883" s="70"/>
      <c r="D883" s="70"/>
      <c r="E883" s="70"/>
      <c r="F883" s="70"/>
      <c r="G883" s="70"/>
      <c r="H883" s="110"/>
      <c r="I883" s="328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  <c r="AB883" s="70"/>
      <c r="AC883" s="70"/>
      <c r="AD883" s="70"/>
    </row>
    <row r="884" spans="1:30" ht="80.150000000000006" customHeight="1">
      <c r="A884" s="70"/>
      <c r="B884" s="70"/>
      <c r="C884" s="70"/>
      <c r="D884" s="70"/>
      <c r="E884" s="70"/>
      <c r="F884" s="70"/>
      <c r="G884" s="70"/>
      <c r="H884" s="110"/>
      <c r="I884" s="328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</row>
    <row r="885" spans="1:30" ht="80.150000000000006" customHeight="1">
      <c r="A885" s="70"/>
      <c r="B885" s="70"/>
      <c r="C885" s="70"/>
      <c r="D885" s="70"/>
      <c r="E885" s="70"/>
      <c r="F885" s="70"/>
      <c r="G885" s="70"/>
      <c r="H885" s="110"/>
      <c r="I885" s="328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  <c r="AB885" s="70"/>
      <c r="AC885" s="70"/>
      <c r="AD885" s="70"/>
    </row>
    <row r="886" spans="1:30" ht="80.150000000000006" customHeight="1">
      <c r="A886" s="70"/>
      <c r="B886" s="70"/>
      <c r="C886" s="70"/>
      <c r="D886" s="70"/>
      <c r="E886" s="70"/>
      <c r="F886" s="70"/>
      <c r="G886" s="70"/>
      <c r="H886" s="110"/>
      <c r="I886" s="328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  <c r="AB886" s="70"/>
      <c r="AC886" s="70"/>
      <c r="AD886" s="70"/>
    </row>
    <row r="887" spans="1:30" ht="80.150000000000006" customHeight="1">
      <c r="A887" s="70"/>
      <c r="B887" s="70"/>
      <c r="C887" s="70"/>
      <c r="D887" s="70"/>
      <c r="E887" s="70"/>
      <c r="F887" s="70"/>
      <c r="G887" s="70"/>
      <c r="H887" s="110"/>
      <c r="I887" s="328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  <c r="AB887" s="70"/>
      <c r="AC887" s="70"/>
      <c r="AD887" s="70"/>
    </row>
    <row r="888" spans="1:30" ht="80.150000000000006" customHeight="1">
      <c r="A888" s="70"/>
      <c r="B888" s="70"/>
      <c r="C888" s="70"/>
      <c r="D888" s="70"/>
      <c r="E888" s="70"/>
      <c r="F888" s="70"/>
      <c r="G888" s="70"/>
      <c r="H888" s="110"/>
      <c r="I888" s="328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  <c r="AB888" s="70"/>
      <c r="AC888" s="70"/>
      <c r="AD888" s="70"/>
    </row>
    <row r="889" spans="1:30" ht="80.150000000000006" customHeight="1">
      <c r="A889" s="70"/>
      <c r="B889" s="70"/>
      <c r="C889" s="70"/>
      <c r="D889" s="70"/>
      <c r="E889" s="70"/>
      <c r="F889" s="70"/>
      <c r="G889" s="70"/>
      <c r="H889" s="110"/>
      <c r="I889" s="328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</row>
    <row r="890" spans="1:30" ht="80.150000000000006" customHeight="1">
      <c r="A890" s="70"/>
      <c r="B890" s="70"/>
      <c r="C890" s="70"/>
      <c r="D890" s="70"/>
      <c r="E890" s="70"/>
      <c r="F890" s="70"/>
      <c r="G890" s="70"/>
      <c r="H890" s="110"/>
      <c r="I890" s="328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  <c r="AB890" s="70"/>
      <c r="AC890" s="70"/>
      <c r="AD890" s="70"/>
    </row>
    <row r="891" spans="1:30" ht="80.150000000000006" customHeight="1">
      <c r="A891" s="70"/>
      <c r="B891" s="70"/>
      <c r="C891" s="70"/>
      <c r="D891" s="70"/>
      <c r="E891" s="70"/>
      <c r="F891" s="70"/>
      <c r="G891" s="70"/>
      <c r="H891" s="110"/>
      <c r="I891" s="328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  <c r="AB891" s="70"/>
      <c r="AC891" s="70"/>
      <c r="AD891" s="70"/>
    </row>
    <row r="892" spans="1:30" ht="80.150000000000006" customHeight="1">
      <c r="A892" s="70"/>
      <c r="B892" s="70"/>
      <c r="C892" s="70"/>
      <c r="D892" s="70"/>
      <c r="E892" s="70"/>
      <c r="F892" s="70"/>
      <c r="G892" s="70"/>
      <c r="H892" s="110"/>
      <c r="I892" s="328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  <c r="AB892" s="70"/>
      <c r="AC892" s="70"/>
      <c r="AD892" s="70"/>
    </row>
    <row r="893" spans="1:30" ht="80.150000000000006" customHeight="1">
      <c r="A893" s="70"/>
      <c r="B893" s="70"/>
      <c r="C893" s="70"/>
      <c r="D893" s="70"/>
      <c r="E893" s="70"/>
      <c r="F893" s="70"/>
      <c r="G893" s="70"/>
      <c r="H893" s="110"/>
      <c r="I893" s="328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  <c r="AB893" s="70"/>
      <c r="AC893" s="70"/>
      <c r="AD893" s="70"/>
    </row>
    <row r="894" spans="1:30" ht="80.150000000000006" customHeight="1">
      <c r="A894" s="70"/>
      <c r="B894" s="70"/>
      <c r="C894" s="70"/>
      <c r="D894" s="70"/>
      <c r="E894" s="70"/>
      <c r="F894" s="70"/>
      <c r="G894" s="70"/>
      <c r="H894" s="110"/>
      <c r="I894" s="328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</row>
    <row r="895" spans="1:30" ht="80.150000000000006" customHeight="1">
      <c r="A895" s="70"/>
      <c r="B895" s="70"/>
      <c r="C895" s="70"/>
      <c r="D895" s="70"/>
      <c r="E895" s="70"/>
      <c r="F895" s="70"/>
      <c r="G895" s="70"/>
      <c r="H895" s="110"/>
      <c r="I895" s="328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</row>
    <row r="896" spans="1:30" ht="80.150000000000006" customHeight="1">
      <c r="A896" s="70"/>
      <c r="B896" s="70"/>
      <c r="C896" s="70"/>
      <c r="D896" s="70"/>
      <c r="E896" s="70"/>
      <c r="F896" s="70"/>
      <c r="G896" s="70"/>
      <c r="H896" s="110"/>
      <c r="I896" s="328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</row>
    <row r="897" spans="1:30" ht="80.150000000000006" customHeight="1">
      <c r="A897" s="70"/>
      <c r="B897" s="70"/>
      <c r="C897" s="70"/>
      <c r="D897" s="70"/>
      <c r="E897" s="70"/>
      <c r="F897" s="70"/>
      <c r="G897" s="70"/>
      <c r="H897" s="110"/>
      <c r="I897" s="328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</row>
    <row r="898" spans="1:30" ht="80.150000000000006" customHeight="1">
      <c r="A898" s="70"/>
      <c r="B898" s="70"/>
      <c r="C898" s="70"/>
      <c r="D898" s="70"/>
      <c r="E898" s="70"/>
      <c r="F898" s="70"/>
      <c r="G898" s="70"/>
      <c r="H898" s="110"/>
      <c r="I898" s="328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</row>
    <row r="899" spans="1:30" ht="80.150000000000006" customHeight="1">
      <c r="A899" s="70"/>
      <c r="B899" s="70"/>
      <c r="C899" s="70"/>
      <c r="D899" s="70"/>
      <c r="E899" s="70"/>
      <c r="F899" s="70"/>
      <c r="G899" s="70"/>
      <c r="H899" s="110"/>
      <c r="I899" s="328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</row>
    <row r="900" spans="1:30" ht="80.150000000000006" customHeight="1">
      <c r="A900" s="70"/>
      <c r="B900" s="70"/>
      <c r="C900" s="70"/>
      <c r="D900" s="70"/>
      <c r="E900" s="70"/>
      <c r="F900" s="70"/>
      <c r="G900" s="70"/>
      <c r="H900" s="110"/>
      <c r="I900" s="328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</row>
    <row r="901" spans="1:30" ht="80.150000000000006" customHeight="1">
      <c r="A901" s="70"/>
      <c r="B901" s="70"/>
      <c r="C901" s="70"/>
      <c r="D901" s="70"/>
      <c r="E901" s="70"/>
      <c r="F901" s="70"/>
      <c r="G901" s="70"/>
      <c r="H901" s="110"/>
      <c r="I901" s="328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</row>
    <row r="902" spans="1:30" ht="80.150000000000006" customHeight="1">
      <c r="A902" s="70"/>
      <c r="B902" s="70"/>
      <c r="C902" s="70"/>
      <c r="D902" s="70"/>
      <c r="E902" s="70"/>
      <c r="F902" s="70"/>
      <c r="G902" s="70"/>
      <c r="H902" s="110"/>
      <c r="I902" s="328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  <c r="AB902" s="70"/>
      <c r="AC902" s="70"/>
      <c r="AD902" s="70"/>
    </row>
    <row r="903" spans="1:30" ht="80.150000000000006" customHeight="1">
      <c r="A903" s="70"/>
      <c r="B903" s="70"/>
      <c r="C903" s="70"/>
      <c r="D903" s="70"/>
      <c r="E903" s="70"/>
      <c r="F903" s="70"/>
      <c r="G903" s="70"/>
      <c r="H903" s="110"/>
      <c r="I903" s="328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  <c r="AB903" s="70"/>
      <c r="AC903" s="70"/>
      <c r="AD903" s="70"/>
    </row>
    <row r="904" spans="1:30" ht="80.150000000000006" customHeight="1">
      <c r="A904" s="70"/>
      <c r="B904" s="70"/>
      <c r="C904" s="70"/>
      <c r="D904" s="70"/>
      <c r="E904" s="70"/>
      <c r="F904" s="70"/>
      <c r="G904" s="70"/>
      <c r="H904" s="110"/>
      <c r="I904" s="328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</row>
    <row r="905" spans="1:30" ht="80.150000000000006" customHeight="1">
      <c r="A905" s="70"/>
      <c r="B905" s="70"/>
      <c r="C905" s="70"/>
      <c r="D905" s="70"/>
      <c r="E905" s="70"/>
      <c r="F905" s="70"/>
      <c r="G905" s="70"/>
      <c r="H905" s="110"/>
      <c r="I905" s="328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  <c r="AB905" s="70"/>
      <c r="AC905" s="70"/>
      <c r="AD905" s="70"/>
    </row>
    <row r="906" spans="1:30" ht="80.150000000000006" customHeight="1">
      <c r="A906" s="70"/>
      <c r="B906" s="70"/>
      <c r="C906" s="70"/>
      <c r="D906" s="70"/>
      <c r="E906" s="70"/>
      <c r="F906" s="70"/>
      <c r="G906" s="70"/>
      <c r="H906" s="110"/>
      <c r="I906" s="328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  <c r="AB906" s="70"/>
      <c r="AC906" s="70"/>
      <c r="AD906" s="70"/>
    </row>
    <row r="907" spans="1:30" ht="80.150000000000006" customHeight="1">
      <c r="A907" s="70"/>
      <c r="B907" s="70"/>
      <c r="C907" s="70"/>
      <c r="D907" s="70"/>
      <c r="E907" s="70"/>
      <c r="F907" s="70"/>
      <c r="G907" s="70"/>
      <c r="H907" s="110"/>
      <c r="I907" s="328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  <c r="AB907" s="70"/>
      <c r="AC907" s="70"/>
      <c r="AD907" s="70"/>
    </row>
    <row r="908" spans="1:30" ht="80.150000000000006" customHeight="1">
      <c r="A908" s="70"/>
      <c r="B908" s="70"/>
      <c r="C908" s="70"/>
      <c r="D908" s="70"/>
      <c r="E908" s="70"/>
      <c r="F908" s="70"/>
      <c r="G908" s="70"/>
      <c r="H908" s="110"/>
      <c r="I908" s="328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  <c r="AA908" s="70"/>
      <c r="AB908" s="70"/>
      <c r="AC908" s="70"/>
      <c r="AD908" s="70"/>
    </row>
    <row r="909" spans="1:30" ht="80.150000000000006" customHeight="1">
      <c r="A909" s="70"/>
      <c r="B909" s="70"/>
      <c r="C909" s="70"/>
      <c r="D909" s="70"/>
      <c r="E909" s="70"/>
      <c r="F909" s="70"/>
      <c r="G909" s="70"/>
      <c r="H909" s="110"/>
      <c r="I909" s="328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  <c r="AB909" s="70"/>
      <c r="AC909" s="70"/>
      <c r="AD909" s="70"/>
    </row>
    <row r="910" spans="1:30" ht="80.150000000000006" customHeight="1">
      <c r="A910" s="70"/>
      <c r="B910" s="70"/>
      <c r="C910" s="70"/>
      <c r="D910" s="70"/>
      <c r="E910" s="70"/>
      <c r="F910" s="70"/>
      <c r="G910" s="70"/>
      <c r="H910" s="110"/>
      <c r="I910" s="328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  <c r="AA910" s="70"/>
      <c r="AB910" s="70"/>
      <c r="AC910" s="70"/>
      <c r="AD910" s="70"/>
    </row>
    <row r="911" spans="1:30" ht="80.150000000000006" customHeight="1">
      <c r="A911" s="70"/>
      <c r="B911" s="70"/>
      <c r="C911" s="70"/>
      <c r="D911" s="70"/>
      <c r="E911" s="70"/>
      <c r="F911" s="70"/>
      <c r="G911" s="70"/>
      <c r="H911" s="110"/>
      <c r="I911" s="328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  <c r="AA911" s="70"/>
      <c r="AB911" s="70"/>
      <c r="AC911" s="70"/>
      <c r="AD911" s="70"/>
    </row>
    <row r="912" spans="1:30" ht="80.150000000000006" customHeight="1">
      <c r="A912" s="70"/>
      <c r="B912" s="70"/>
      <c r="C912" s="70"/>
      <c r="D912" s="70"/>
      <c r="E912" s="70"/>
      <c r="F912" s="70"/>
      <c r="G912" s="70"/>
      <c r="H912" s="110"/>
      <c r="I912" s="328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  <c r="AA912" s="70"/>
      <c r="AB912" s="70"/>
      <c r="AC912" s="70"/>
      <c r="AD912" s="70"/>
    </row>
    <row r="913" spans="1:30" ht="80.150000000000006" customHeight="1">
      <c r="A913" s="70"/>
      <c r="B913" s="70"/>
      <c r="C913" s="70"/>
      <c r="D913" s="70"/>
      <c r="E913" s="70"/>
      <c r="F913" s="70"/>
      <c r="G913" s="70"/>
      <c r="H913" s="110"/>
      <c r="I913" s="328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  <c r="AA913" s="70"/>
      <c r="AB913" s="70"/>
      <c r="AC913" s="70"/>
      <c r="AD913" s="70"/>
    </row>
    <row r="914" spans="1:30" ht="80.150000000000006" customHeight="1">
      <c r="A914" s="70"/>
      <c r="B914" s="70"/>
      <c r="C914" s="70"/>
      <c r="D914" s="70"/>
      <c r="E914" s="70"/>
      <c r="F914" s="70"/>
      <c r="G914" s="70"/>
      <c r="H914" s="110"/>
      <c r="I914" s="328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  <c r="AB914" s="70"/>
      <c r="AC914" s="70"/>
      <c r="AD914" s="70"/>
    </row>
    <row r="915" spans="1:30" ht="80.150000000000006" customHeight="1">
      <c r="A915" s="70"/>
      <c r="B915" s="70"/>
      <c r="C915" s="70"/>
      <c r="D915" s="70"/>
      <c r="E915" s="70"/>
      <c r="F915" s="70"/>
      <c r="G915" s="70"/>
      <c r="H915" s="110"/>
      <c r="I915" s="328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  <c r="AA915" s="70"/>
      <c r="AB915" s="70"/>
      <c r="AC915" s="70"/>
      <c r="AD915" s="70"/>
    </row>
    <row r="916" spans="1:30" ht="80.150000000000006" customHeight="1">
      <c r="A916" s="70"/>
      <c r="B916" s="70"/>
      <c r="C916" s="70"/>
      <c r="D916" s="70"/>
      <c r="E916" s="70"/>
      <c r="F916" s="70"/>
      <c r="G916" s="70"/>
      <c r="H916" s="110"/>
      <c r="I916" s="328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  <c r="AA916" s="70"/>
      <c r="AB916" s="70"/>
      <c r="AC916" s="70"/>
      <c r="AD916" s="70"/>
    </row>
    <row r="917" spans="1:30" ht="80.150000000000006" customHeight="1">
      <c r="A917" s="70"/>
      <c r="B917" s="70"/>
      <c r="C917" s="70"/>
      <c r="D917" s="70"/>
      <c r="E917" s="70"/>
      <c r="F917" s="70"/>
      <c r="G917" s="70"/>
      <c r="H917" s="110"/>
      <c r="I917" s="328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  <c r="AA917" s="70"/>
      <c r="AB917" s="70"/>
      <c r="AC917" s="70"/>
      <c r="AD917" s="70"/>
    </row>
    <row r="918" spans="1:30" ht="80.150000000000006" customHeight="1">
      <c r="A918" s="70"/>
      <c r="B918" s="70"/>
      <c r="C918" s="70"/>
      <c r="D918" s="70"/>
      <c r="E918" s="70"/>
      <c r="F918" s="70"/>
      <c r="G918" s="70"/>
      <c r="H918" s="110"/>
      <c r="I918" s="328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  <c r="AA918" s="70"/>
      <c r="AB918" s="70"/>
      <c r="AC918" s="70"/>
      <c r="AD918" s="70"/>
    </row>
    <row r="919" spans="1:30" ht="80.150000000000006" customHeight="1">
      <c r="A919" s="70"/>
      <c r="B919" s="70"/>
      <c r="C919" s="70"/>
      <c r="D919" s="70"/>
      <c r="E919" s="70"/>
      <c r="F919" s="70"/>
      <c r="G919" s="70"/>
      <c r="H919" s="110"/>
      <c r="I919" s="328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  <c r="AA919" s="70"/>
      <c r="AB919" s="70"/>
      <c r="AC919" s="70"/>
      <c r="AD919" s="70"/>
    </row>
    <row r="920" spans="1:30" ht="80.150000000000006" customHeight="1">
      <c r="A920" s="70"/>
      <c r="B920" s="70"/>
      <c r="C920" s="70"/>
      <c r="D920" s="70"/>
      <c r="E920" s="70"/>
      <c r="F920" s="70"/>
      <c r="G920" s="70"/>
      <c r="H920" s="110"/>
      <c r="I920" s="328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  <c r="AA920" s="70"/>
      <c r="AB920" s="70"/>
      <c r="AC920" s="70"/>
      <c r="AD920" s="70"/>
    </row>
    <row r="921" spans="1:30" ht="80.150000000000006" customHeight="1">
      <c r="A921" s="70"/>
      <c r="B921" s="70"/>
      <c r="C921" s="70"/>
      <c r="D921" s="70"/>
      <c r="E921" s="70"/>
      <c r="F921" s="70"/>
      <c r="G921" s="70"/>
      <c r="H921" s="110"/>
      <c r="I921" s="328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  <c r="AA921" s="70"/>
      <c r="AB921" s="70"/>
      <c r="AC921" s="70"/>
      <c r="AD921" s="70"/>
    </row>
    <row r="922" spans="1:30" ht="80.150000000000006" customHeight="1">
      <c r="A922" s="70"/>
      <c r="B922" s="70"/>
      <c r="C922" s="70"/>
      <c r="D922" s="70"/>
      <c r="E922" s="70"/>
      <c r="F922" s="70"/>
      <c r="G922" s="70"/>
      <c r="H922" s="110"/>
      <c r="I922" s="328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  <c r="AA922" s="70"/>
      <c r="AB922" s="70"/>
      <c r="AC922" s="70"/>
      <c r="AD922" s="70"/>
    </row>
    <row r="923" spans="1:30" ht="80.150000000000006" customHeight="1">
      <c r="A923" s="70"/>
      <c r="B923" s="70"/>
      <c r="C923" s="70"/>
      <c r="D923" s="70"/>
      <c r="E923" s="70"/>
      <c r="F923" s="70"/>
      <c r="G923" s="70"/>
      <c r="H923" s="110"/>
      <c r="I923" s="328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  <c r="AA923" s="70"/>
      <c r="AB923" s="70"/>
      <c r="AC923" s="70"/>
      <c r="AD923" s="70"/>
    </row>
    <row r="924" spans="1:30" ht="80.150000000000006" customHeight="1">
      <c r="A924" s="70"/>
      <c r="B924" s="70"/>
      <c r="C924" s="70"/>
      <c r="D924" s="70"/>
      <c r="E924" s="70"/>
      <c r="F924" s="70"/>
      <c r="G924" s="70"/>
      <c r="H924" s="110"/>
      <c r="I924" s="328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  <c r="AA924" s="70"/>
      <c r="AB924" s="70"/>
      <c r="AC924" s="70"/>
      <c r="AD924" s="70"/>
    </row>
    <row r="925" spans="1:30" ht="80.150000000000006" customHeight="1">
      <c r="A925" s="70"/>
      <c r="B925" s="70"/>
      <c r="C925" s="70"/>
      <c r="D925" s="70"/>
      <c r="E925" s="70"/>
      <c r="F925" s="70"/>
      <c r="G925" s="70"/>
      <c r="H925" s="110"/>
      <c r="I925" s="328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  <c r="AA925" s="70"/>
      <c r="AB925" s="70"/>
      <c r="AC925" s="70"/>
      <c r="AD925" s="70"/>
    </row>
    <row r="926" spans="1:30" ht="80.150000000000006" customHeight="1">
      <c r="A926" s="70"/>
      <c r="B926" s="70"/>
      <c r="C926" s="70"/>
      <c r="D926" s="70"/>
      <c r="E926" s="70"/>
      <c r="F926" s="70"/>
      <c r="G926" s="70"/>
      <c r="H926" s="110"/>
      <c r="I926" s="328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  <c r="AA926" s="70"/>
      <c r="AB926" s="70"/>
      <c r="AC926" s="70"/>
      <c r="AD926" s="70"/>
    </row>
    <row r="927" spans="1:30" ht="80.150000000000006" customHeight="1">
      <c r="A927" s="70"/>
      <c r="B927" s="70"/>
      <c r="C927" s="70"/>
      <c r="D927" s="70"/>
      <c r="E927" s="70"/>
      <c r="F927" s="70"/>
      <c r="G927" s="70"/>
      <c r="H927" s="110"/>
      <c r="I927" s="328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  <c r="AA927" s="70"/>
      <c r="AB927" s="70"/>
      <c r="AC927" s="70"/>
      <c r="AD927" s="70"/>
    </row>
    <row r="928" spans="1:30" ht="80.150000000000006" customHeight="1">
      <c r="A928" s="70"/>
      <c r="B928" s="70"/>
      <c r="C928" s="70"/>
      <c r="D928" s="70"/>
      <c r="E928" s="70"/>
      <c r="F928" s="70"/>
      <c r="G928" s="70"/>
      <c r="H928" s="110"/>
      <c r="I928" s="328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  <c r="AA928" s="70"/>
      <c r="AB928" s="70"/>
      <c r="AC928" s="70"/>
      <c r="AD928" s="70"/>
    </row>
    <row r="929" spans="1:30" ht="80.150000000000006" customHeight="1">
      <c r="A929" s="70"/>
      <c r="B929" s="70"/>
      <c r="C929" s="70"/>
      <c r="D929" s="70"/>
      <c r="E929" s="70"/>
      <c r="F929" s="70"/>
      <c r="G929" s="70"/>
      <c r="H929" s="110"/>
      <c r="I929" s="328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  <c r="AA929" s="70"/>
      <c r="AB929" s="70"/>
      <c r="AC929" s="70"/>
      <c r="AD929" s="70"/>
    </row>
    <row r="930" spans="1:30" ht="80.150000000000006" customHeight="1">
      <c r="A930" s="70"/>
      <c r="B930" s="70"/>
      <c r="C930" s="70"/>
      <c r="D930" s="70"/>
      <c r="E930" s="70"/>
      <c r="F930" s="70"/>
      <c r="G930" s="70"/>
      <c r="H930" s="110"/>
      <c r="I930" s="328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  <c r="AA930" s="70"/>
      <c r="AB930" s="70"/>
      <c r="AC930" s="70"/>
      <c r="AD930" s="70"/>
    </row>
    <row r="931" spans="1:30" ht="80.150000000000006" customHeight="1">
      <c r="A931" s="70"/>
      <c r="B931" s="70"/>
      <c r="C931" s="70"/>
      <c r="D931" s="70"/>
      <c r="E931" s="70"/>
      <c r="F931" s="70"/>
      <c r="G931" s="70"/>
      <c r="H931" s="110"/>
      <c r="I931" s="328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  <c r="AA931" s="70"/>
      <c r="AB931" s="70"/>
      <c r="AC931" s="70"/>
      <c r="AD931" s="70"/>
    </row>
    <row r="932" spans="1:30" ht="80.150000000000006" customHeight="1">
      <c r="A932" s="70"/>
      <c r="B932" s="70"/>
      <c r="C932" s="70"/>
      <c r="D932" s="70"/>
      <c r="E932" s="70"/>
      <c r="F932" s="70"/>
      <c r="G932" s="70"/>
      <c r="H932" s="110"/>
      <c r="I932" s="328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  <c r="AA932" s="70"/>
      <c r="AB932" s="70"/>
      <c r="AC932" s="70"/>
      <c r="AD932" s="70"/>
    </row>
    <row r="933" spans="1:30" ht="80.150000000000006" customHeight="1">
      <c r="A933" s="70"/>
      <c r="B933" s="70"/>
      <c r="C933" s="70"/>
      <c r="D933" s="70"/>
      <c r="E933" s="70"/>
      <c r="F933" s="70"/>
      <c r="G933" s="70"/>
      <c r="H933" s="110"/>
      <c r="I933" s="328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  <c r="AA933" s="70"/>
      <c r="AB933" s="70"/>
      <c r="AC933" s="70"/>
      <c r="AD933" s="70"/>
    </row>
    <row r="934" spans="1:30" ht="80.150000000000006" customHeight="1">
      <c r="A934" s="70"/>
      <c r="B934" s="70"/>
      <c r="C934" s="70"/>
      <c r="D934" s="70"/>
      <c r="E934" s="70"/>
      <c r="F934" s="70"/>
      <c r="G934" s="70"/>
      <c r="H934" s="110"/>
      <c r="I934" s="328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  <c r="AB934" s="70"/>
      <c r="AC934" s="70"/>
      <c r="AD934" s="70"/>
    </row>
    <row r="935" spans="1:30" ht="80.150000000000006" customHeight="1">
      <c r="A935" s="70"/>
      <c r="B935" s="70"/>
      <c r="C935" s="70"/>
      <c r="D935" s="70"/>
      <c r="E935" s="70"/>
      <c r="F935" s="70"/>
      <c r="G935" s="70"/>
      <c r="H935" s="110"/>
      <c r="I935" s="328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  <c r="AA935" s="70"/>
      <c r="AB935" s="70"/>
      <c r="AC935" s="70"/>
      <c r="AD935" s="70"/>
    </row>
    <row r="936" spans="1:30" ht="80.150000000000006" customHeight="1">
      <c r="A936" s="70"/>
      <c r="B936" s="70"/>
      <c r="C936" s="70"/>
      <c r="D936" s="70"/>
      <c r="E936" s="70"/>
      <c r="F936" s="70"/>
      <c r="G936" s="70"/>
      <c r="H936" s="110"/>
      <c r="I936" s="328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  <c r="AA936" s="70"/>
      <c r="AB936" s="70"/>
      <c r="AC936" s="70"/>
      <c r="AD936" s="70"/>
    </row>
    <row r="937" spans="1:30" ht="80.150000000000006" customHeight="1">
      <c r="A937" s="70"/>
      <c r="B937" s="70"/>
      <c r="C937" s="70"/>
      <c r="D937" s="70"/>
      <c r="E937" s="70"/>
      <c r="F937" s="70"/>
      <c r="G937" s="70"/>
      <c r="H937" s="110"/>
      <c r="I937" s="328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  <c r="AA937" s="70"/>
      <c r="AB937" s="70"/>
      <c r="AC937" s="70"/>
      <c r="AD937" s="70"/>
    </row>
    <row r="938" spans="1:30" ht="80.150000000000006" customHeight="1">
      <c r="A938" s="70"/>
      <c r="B938" s="70"/>
      <c r="C938" s="70"/>
      <c r="D938" s="70"/>
      <c r="E938" s="70"/>
      <c r="F938" s="70"/>
      <c r="G938" s="70"/>
      <c r="H938" s="110"/>
      <c r="I938" s="328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  <c r="AA938" s="70"/>
      <c r="AB938" s="70"/>
      <c r="AC938" s="70"/>
      <c r="AD938" s="70"/>
    </row>
    <row r="939" spans="1:30" ht="80.150000000000006" customHeight="1">
      <c r="A939" s="70"/>
      <c r="B939" s="70"/>
      <c r="C939" s="70"/>
      <c r="D939" s="70"/>
      <c r="E939" s="70"/>
      <c r="F939" s="70"/>
      <c r="G939" s="70"/>
      <c r="H939" s="110"/>
      <c r="I939" s="328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  <c r="AA939" s="70"/>
      <c r="AB939" s="70"/>
      <c r="AC939" s="70"/>
      <c r="AD939" s="70"/>
    </row>
    <row r="940" spans="1:30" ht="80.150000000000006" customHeight="1">
      <c r="A940" s="70"/>
      <c r="B940" s="70"/>
      <c r="C940" s="70"/>
      <c r="D940" s="70"/>
      <c r="E940" s="70"/>
      <c r="F940" s="70"/>
      <c r="G940" s="70"/>
      <c r="H940" s="110"/>
      <c r="I940" s="328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  <c r="AA940" s="70"/>
      <c r="AB940" s="70"/>
      <c r="AC940" s="70"/>
      <c r="AD940" s="70"/>
    </row>
    <row r="941" spans="1:30" ht="80.150000000000006" customHeight="1">
      <c r="A941" s="70"/>
      <c r="B941" s="70"/>
      <c r="C941" s="70"/>
      <c r="D941" s="70"/>
      <c r="E941" s="70"/>
      <c r="F941" s="70"/>
      <c r="G941" s="70"/>
      <c r="H941" s="110"/>
      <c r="I941" s="328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  <c r="AA941" s="70"/>
      <c r="AB941" s="70"/>
      <c r="AC941" s="70"/>
      <c r="AD941" s="70"/>
    </row>
    <row r="942" spans="1:30" ht="80.150000000000006" customHeight="1">
      <c r="A942" s="70"/>
      <c r="B942" s="70"/>
      <c r="C942" s="70"/>
      <c r="D942" s="70"/>
      <c r="E942" s="70"/>
      <c r="F942" s="70"/>
      <c r="G942" s="70"/>
      <c r="H942" s="110"/>
      <c r="I942" s="328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  <c r="AA942" s="70"/>
      <c r="AB942" s="70"/>
      <c r="AC942" s="70"/>
      <c r="AD942" s="70"/>
    </row>
    <row r="943" spans="1:30" ht="80.150000000000006" customHeight="1">
      <c r="A943" s="70"/>
      <c r="B943" s="70"/>
      <c r="C943" s="70"/>
      <c r="D943" s="70"/>
      <c r="E943" s="70"/>
      <c r="F943" s="70"/>
      <c r="G943" s="70"/>
      <c r="H943" s="110"/>
      <c r="I943" s="328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  <c r="AA943" s="70"/>
      <c r="AB943" s="70"/>
      <c r="AC943" s="70"/>
      <c r="AD943" s="70"/>
    </row>
    <row r="944" spans="1:30" ht="80.150000000000006" customHeight="1">
      <c r="A944" s="70"/>
      <c r="B944" s="70"/>
      <c r="C944" s="70"/>
      <c r="D944" s="70"/>
      <c r="E944" s="70"/>
      <c r="F944" s="70"/>
      <c r="G944" s="70"/>
      <c r="H944" s="110"/>
      <c r="I944" s="328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  <c r="AA944" s="70"/>
      <c r="AB944" s="70"/>
      <c r="AC944" s="70"/>
      <c r="AD944" s="70"/>
    </row>
    <row r="945" spans="1:30" ht="80.150000000000006" customHeight="1">
      <c r="A945" s="70"/>
      <c r="B945" s="70"/>
      <c r="C945" s="70"/>
      <c r="D945" s="70"/>
      <c r="E945" s="70"/>
      <c r="F945" s="70"/>
      <c r="G945" s="70"/>
      <c r="H945" s="110"/>
      <c r="I945" s="328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  <c r="AA945" s="70"/>
      <c r="AB945" s="70"/>
      <c r="AC945" s="70"/>
      <c r="AD945" s="70"/>
    </row>
    <row r="946" spans="1:30" ht="80.150000000000006" customHeight="1">
      <c r="A946" s="70"/>
      <c r="B946" s="70"/>
      <c r="C946" s="70"/>
      <c r="D946" s="70"/>
      <c r="E946" s="70"/>
      <c r="F946" s="70"/>
      <c r="G946" s="70"/>
      <c r="H946" s="110"/>
      <c r="I946" s="328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  <c r="AA946" s="70"/>
      <c r="AB946" s="70"/>
      <c r="AC946" s="70"/>
      <c r="AD946" s="70"/>
    </row>
    <row r="947" spans="1:30" ht="80.150000000000006" customHeight="1">
      <c r="A947" s="70"/>
      <c r="B947" s="70"/>
      <c r="C947" s="70"/>
      <c r="D947" s="70"/>
      <c r="E947" s="70"/>
      <c r="F947" s="70"/>
      <c r="G947" s="70"/>
      <c r="H947" s="110"/>
      <c r="I947" s="328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  <c r="AA947" s="70"/>
      <c r="AB947" s="70"/>
      <c r="AC947" s="70"/>
      <c r="AD947" s="70"/>
    </row>
    <row r="948" spans="1:30" ht="80.150000000000006" customHeight="1">
      <c r="A948" s="70"/>
      <c r="B948" s="70"/>
      <c r="C948" s="70"/>
      <c r="D948" s="70"/>
      <c r="E948" s="70"/>
      <c r="F948" s="70"/>
      <c r="G948" s="70"/>
      <c r="H948" s="110"/>
      <c r="I948" s="328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  <c r="AA948" s="70"/>
      <c r="AB948" s="70"/>
      <c r="AC948" s="70"/>
      <c r="AD948" s="70"/>
    </row>
    <row r="949" spans="1:30" ht="80.150000000000006" customHeight="1">
      <c r="A949" s="70"/>
      <c r="B949" s="70"/>
      <c r="C949" s="70"/>
      <c r="D949" s="70"/>
      <c r="E949" s="70"/>
      <c r="F949" s="70"/>
      <c r="G949" s="70"/>
      <c r="H949" s="110"/>
      <c r="I949" s="328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  <c r="AA949" s="70"/>
      <c r="AB949" s="70"/>
      <c r="AC949" s="70"/>
      <c r="AD949" s="70"/>
    </row>
    <row r="950" spans="1:30" ht="80.150000000000006" customHeight="1">
      <c r="A950" s="70"/>
      <c r="B950" s="70"/>
      <c r="C950" s="70"/>
      <c r="D950" s="70"/>
      <c r="E950" s="70"/>
      <c r="F950" s="70"/>
      <c r="G950" s="70"/>
      <c r="H950" s="110"/>
      <c r="I950" s="328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  <c r="AA950" s="70"/>
      <c r="AB950" s="70"/>
      <c r="AC950" s="70"/>
      <c r="AD950" s="70"/>
    </row>
    <row r="951" spans="1:30" ht="80.150000000000006" customHeight="1">
      <c r="A951" s="70"/>
      <c r="B951" s="70"/>
      <c r="C951" s="70"/>
      <c r="D951" s="70"/>
      <c r="E951" s="70"/>
      <c r="F951" s="70"/>
      <c r="G951" s="70"/>
      <c r="H951" s="110"/>
      <c r="I951" s="328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  <c r="AA951" s="70"/>
      <c r="AB951" s="70"/>
      <c r="AC951" s="70"/>
      <c r="AD951" s="70"/>
    </row>
    <row r="952" spans="1:30" ht="80.150000000000006" customHeight="1">
      <c r="A952" s="70"/>
      <c r="B952" s="70"/>
      <c r="C952" s="70"/>
      <c r="D952" s="70"/>
      <c r="E952" s="70"/>
      <c r="F952" s="70"/>
      <c r="G952" s="70"/>
      <c r="H952" s="110"/>
      <c r="I952" s="328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  <c r="AA952" s="70"/>
      <c r="AB952" s="70"/>
      <c r="AC952" s="70"/>
      <c r="AD952" s="70"/>
    </row>
    <row r="953" spans="1:30" ht="80.150000000000006" customHeight="1">
      <c r="A953" s="70"/>
      <c r="B953" s="70"/>
      <c r="C953" s="70"/>
      <c r="D953" s="70"/>
      <c r="E953" s="70"/>
      <c r="F953" s="70"/>
      <c r="G953" s="70"/>
      <c r="H953" s="110"/>
      <c r="I953" s="328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  <c r="AA953" s="70"/>
      <c r="AB953" s="70"/>
      <c r="AC953" s="70"/>
      <c r="AD953" s="70"/>
    </row>
    <row r="954" spans="1:30" ht="80.150000000000006" customHeight="1">
      <c r="A954" s="70"/>
      <c r="B954" s="70"/>
      <c r="C954" s="70"/>
      <c r="D954" s="70"/>
      <c r="E954" s="70"/>
      <c r="F954" s="70"/>
      <c r="G954" s="70"/>
      <c r="H954" s="110"/>
      <c r="I954" s="328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  <c r="AA954" s="70"/>
      <c r="AB954" s="70"/>
      <c r="AC954" s="70"/>
      <c r="AD954" s="70"/>
    </row>
    <row r="955" spans="1:30" ht="80.150000000000006" customHeight="1">
      <c r="A955" s="70"/>
      <c r="B955" s="70"/>
      <c r="C955" s="70"/>
      <c r="D955" s="70"/>
      <c r="E955" s="70"/>
      <c r="F955" s="70"/>
      <c r="G955" s="70"/>
      <c r="H955" s="110"/>
      <c r="I955" s="328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  <c r="AA955" s="70"/>
      <c r="AB955" s="70"/>
      <c r="AC955" s="70"/>
      <c r="AD955" s="70"/>
    </row>
    <row r="956" spans="1:30" ht="80.150000000000006" customHeight="1">
      <c r="A956" s="70"/>
      <c r="B956" s="70"/>
      <c r="C956" s="70"/>
      <c r="D956" s="70"/>
      <c r="E956" s="70"/>
      <c r="F956" s="70"/>
      <c r="G956" s="70"/>
      <c r="H956" s="110"/>
      <c r="I956" s="328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  <c r="AA956" s="70"/>
      <c r="AB956" s="70"/>
      <c r="AC956" s="70"/>
      <c r="AD956" s="70"/>
    </row>
    <row r="957" spans="1:30" ht="80.150000000000006" customHeight="1">
      <c r="A957" s="70"/>
      <c r="B957" s="70"/>
      <c r="C957" s="70"/>
      <c r="D957" s="70"/>
      <c r="E957" s="70"/>
      <c r="F957" s="70"/>
      <c r="G957" s="70"/>
      <c r="H957" s="110"/>
      <c r="I957" s="328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  <c r="AA957" s="70"/>
      <c r="AB957" s="70"/>
      <c r="AC957" s="70"/>
      <c r="AD957" s="70"/>
    </row>
    <row r="958" spans="1:30" ht="80.150000000000006" customHeight="1">
      <c r="A958" s="70"/>
      <c r="B958" s="70"/>
      <c r="C958" s="70"/>
      <c r="D958" s="70"/>
      <c r="E958" s="70"/>
      <c r="F958" s="70"/>
      <c r="G958" s="70"/>
      <c r="H958" s="110"/>
      <c r="I958" s="328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  <c r="AA958" s="70"/>
      <c r="AB958" s="70"/>
      <c r="AC958" s="70"/>
      <c r="AD958" s="70"/>
    </row>
    <row r="959" spans="1:30" ht="80.150000000000006" customHeight="1">
      <c r="A959" s="70"/>
      <c r="B959" s="70"/>
      <c r="C959" s="70"/>
      <c r="D959" s="70"/>
      <c r="E959" s="70"/>
      <c r="F959" s="70"/>
      <c r="G959" s="70"/>
      <c r="H959" s="110"/>
      <c r="I959" s="328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  <c r="AA959" s="70"/>
      <c r="AB959" s="70"/>
      <c r="AC959" s="70"/>
      <c r="AD959" s="70"/>
    </row>
    <row r="960" spans="1:30" ht="80.150000000000006" customHeight="1">
      <c r="A960" s="70"/>
      <c r="B960" s="70"/>
      <c r="C960" s="70"/>
      <c r="D960" s="70"/>
      <c r="E960" s="70"/>
      <c r="F960" s="70"/>
      <c r="G960" s="70"/>
      <c r="H960" s="110"/>
      <c r="I960" s="328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  <c r="AA960" s="70"/>
      <c r="AB960" s="70"/>
      <c r="AC960" s="70"/>
      <c r="AD960" s="70"/>
    </row>
    <row r="961" spans="1:30" ht="80.150000000000006" customHeight="1">
      <c r="A961" s="70"/>
      <c r="B961" s="70"/>
      <c r="C961" s="70"/>
      <c r="D961" s="70"/>
      <c r="E961" s="70"/>
      <c r="F961" s="70"/>
      <c r="G961" s="70"/>
      <c r="H961" s="110"/>
      <c r="I961" s="328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  <c r="AA961" s="70"/>
      <c r="AB961" s="70"/>
      <c r="AC961" s="70"/>
      <c r="AD961" s="70"/>
    </row>
    <row r="962" spans="1:30" ht="80.150000000000006" customHeight="1">
      <c r="A962" s="70"/>
      <c r="B962" s="70"/>
      <c r="C962" s="70"/>
      <c r="D962" s="70"/>
      <c r="E962" s="70"/>
      <c r="F962" s="70"/>
      <c r="G962" s="70"/>
      <c r="H962" s="110"/>
      <c r="I962" s="328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  <c r="AA962" s="70"/>
      <c r="AB962" s="70"/>
      <c r="AC962" s="70"/>
      <c r="AD962" s="70"/>
    </row>
    <row r="963" spans="1:30" ht="80.150000000000006" customHeight="1">
      <c r="A963" s="70"/>
      <c r="B963" s="70"/>
      <c r="C963" s="70"/>
      <c r="D963" s="70"/>
      <c r="E963" s="70"/>
      <c r="F963" s="70"/>
      <c r="G963" s="70"/>
      <c r="H963" s="110"/>
      <c r="I963" s="328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  <c r="AA963" s="70"/>
      <c r="AB963" s="70"/>
      <c r="AC963" s="70"/>
      <c r="AD963" s="70"/>
    </row>
    <row r="964" spans="1:30" ht="80.150000000000006" customHeight="1">
      <c r="A964" s="70"/>
      <c r="B964" s="70"/>
      <c r="C964" s="70"/>
      <c r="D964" s="70"/>
      <c r="E964" s="70"/>
      <c r="F964" s="70"/>
      <c r="G964" s="70"/>
      <c r="H964" s="110"/>
      <c r="I964" s="328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  <c r="AA964" s="70"/>
      <c r="AB964" s="70"/>
      <c r="AC964" s="70"/>
      <c r="AD964" s="70"/>
    </row>
    <row r="965" spans="1:30" ht="80.150000000000006" customHeight="1">
      <c r="A965" s="70"/>
      <c r="B965" s="70"/>
      <c r="C965" s="70"/>
      <c r="D965" s="70"/>
      <c r="E965" s="70"/>
      <c r="F965" s="70"/>
      <c r="G965" s="70"/>
      <c r="H965" s="110"/>
      <c r="I965" s="328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  <c r="AA965" s="70"/>
      <c r="AB965" s="70"/>
      <c r="AC965" s="70"/>
      <c r="AD965" s="70"/>
    </row>
    <row r="966" spans="1:30" ht="80.150000000000006" customHeight="1">
      <c r="A966" s="70"/>
      <c r="B966" s="70"/>
      <c r="C966" s="70"/>
      <c r="D966" s="70"/>
      <c r="E966" s="70"/>
      <c r="F966" s="70"/>
      <c r="G966" s="70"/>
      <c r="H966" s="110"/>
      <c r="I966" s="328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  <c r="AA966" s="70"/>
      <c r="AB966" s="70"/>
      <c r="AC966" s="70"/>
      <c r="AD966" s="70"/>
    </row>
    <row r="967" spans="1:30" ht="80.150000000000006" customHeight="1">
      <c r="A967" s="70"/>
      <c r="B967" s="70"/>
      <c r="C967" s="70"/>
      <c r="D967" s="70"/>
      <c r="E967" s="70"/>
      <c r="F967" s="70"/>
      <c r="G967" s="70"/>
      <c r="H967" s="110"/>
      <c r="I967" s="328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  <c r="AA967" s="70"/>
      <c r="AB967" s="70"/>
      <c r="AC967" s="70"/>
      <c r="AD967" s="70"/>
    </row>
    <row r="968" spans="1:30" ht="80.150000000000006" customHeight="1">
      <c r="A968" s="70"/>
      <c r="B968" s="70"/>
      <c r="C968" s="70"/>
      <c r="D968" s="70"/>
      <c r="E968" s="70"/>
      <c r="F968" s="70"/>
      <c r="G968" s="70"/>
      <c r="H968" s="110"/>
      <c r="I968" s="328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  <c r="AA968" s="70"/>
      <c r="AB968" s="70"/>
      <c r="AC968" s="70"/>
      <c r="AD968" s="70"/>
    </row>
    <row r="969" spans="1:30" ht="80.150000000000006" customHeight="1">
      <c r="A969" s="70"/>
      <c r="B969" s="70"/>
      <c r="C969" s="70"/>
      <c r="D969" s="70"/>
      <c r="E969" s="70"/>
      <c r="F969" s="70"/>
      <c r="G969" s="70"/>
      <c r="H969" s="110"/>
      <c r="I969" s="328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  <c r="AA969" s="70"/>
      <c r="AB969" s="70"/>
      <c r="AC969" s="70"/>
      <c r="AD969" s="70"/>
    </row>
    <row r="970" spans="1:30" ht="80.150000000000006" customHeight="1">
      <c r="A970" s="70"/>
      <c r="B970" s="70"/>
      <c r="C970" s="70"/>
      <c r="D970" s="70"/>
      <c r="E970" s="70"/>
      <c r="F970" s="70"/>
      <c r="G970" s="70"/>
      <c r="H970" s="110"/>
      <c r="I970" s="328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  <c r="AA970" s="70"/>
      <c r="AB970" s="70"/>
      <c r="AC970" s="70"/>
      <c r="AD970" s="70"/>
    </row>
    <row r="971" spans="1:30" ht="80.150000000000006" customHeight="1">
      <c r="A971" s="70"/>
      <c r="B971" s="70"/>
      <c r="C971" s="70"/>
      <c r="D971" s="70"/>
      <c r="E971" s="70"/>
      <c r="F971" s="70"/>
      <c r="G971" s="70"/>
      <c r="H971" s="110"/>
      <c r="I971" s="328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  <c r="AA971" s="70"/>
      <c r="AB971" s="70"/>
      <c r="AC971" s="70"/>
      <c r="AD971" s="70"/>
    </row>
    <row r="972" spans="1:30" ht="80.150000000000006" customHeight="1">
      <c r="A972" s="70"/>
      <c r="B972" s="70"/>
      <c r="C972" s="70"/>
      <c r="D972" s="70"/>
      <c r="E972" s="70"/>
      <c r="F972" s="70"/>
      <c r="G972" s="70"/>
      <c r="H972" s="110"/>
      <c r="I972" s="328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  <c r="AA972" s="70"/>
      <c r="AB972" s="70"/>
      <c r="AC972" s="70"/>
      <c r="AD972" s="70"/>
    </row>
    <row r="973" spans="1:30" ht="80.150000000000006" customHeight="1">
      <c r="A973" s="70"/>
      <c r="B973" s="70"/>
      <c r="C973" s="70"/>
      <c r="D973" s="70"/>
      <c r="E973" s="70"/>
      <c r="F973" s="70"/>
      <c r="G973" s="70"/>
      <c r="H973" s="110"/>
      <c r="I973" s="328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  <c r="AA973" s="70"/>
      <c r="AB973" s="70"/>
      <c r="AC973" s="70"/>
      <c r="AD973" s="70"/>
    </row>
    <row r="974" spans="1:30" ht="80.150000000000006" customHeight="1">
      <c r="A974" s="70"/>
      <c r="B974" s="70"/>
      <c r="C974" s="70"/>
      <c r="D974" s="70"/>
      <c r="E974" s="70"/>
      <c r="F974" s="70"/>
      <c r="G974" s="70"/>
      <c r="H974" s="110"/>
      <c r="I974" s="328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  <c r="AA974" s="70"/>
      <c r="AB974" s="70"/>
      <c r="AC974" s="70"/>
      <c r="AD974" s="70"/>
    </row>
    <row r="975" spans="1:30" ht="80.150000000000006" customHeight="1">
      <c r="A975" s="70"/>
      <c r="B975" s="70"/>
      <c r="C975" s="70"/>
      <c r="D975" s="70"/>
      <c r="E975" s="70"/>
      <c r="F975" s="70"/>
      <c r="G975" s="70"/>
      <c r="H975" s="110"/>
      <c r="I975" s="328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  <c r="AA975" s="70"/>
      <c r="AB975" s="70"/>
      <c r="AC975" s="70"/>
      <c r="AD975" s="70"/>
    </row>
    <row r="976" spans="1:30" ht="80.150000000000006" customHeight="1">
      <c r="A976" s="70"/>
      <c r="B976" s="70"/>
      <c r="C976" s="70"/>
      <c r="D976" s="70"/>
      <c r="E976" s="70"/>
      <c r="F976" s="70"/>
      <c r="G976" s="70"/>
      <c r="H976" s="110"/>
      <c r="I976" s="328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  <c r="AA976" s="70"/>
      <c r="AB976" s="70"/>
      <c r="AC976" s="70"/>
      <c r="AD976" s="70"/>
    </row>
    <row r="977" spans="1:30" ht="80.150000000000006" customHeight="1">
      <c r="A977" s="70"/>
      <c r="B977" s="70"/>
      <c r="C977" s="70"/>
      <c r="D977" s="70"/>
      <c r="E977" s="70"/>
      <c r="F977" s="70"/>
      <c r="G977" s="70"/>
      <c r="H977" s="110"/>
      <c r="I977" s="328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  <c r="AA977" s="70"/>
      <c r="AB977" s="70"/>
      <c r="AC977" s="70"/>
      <c r="AD977" s="70"/>
    </row>
    <row r="978" spans="1:30" ht="80.150000000000006" customHeight="1">
      <c r="A978" s="70"/>
      <c r="B978" s="70"/>
      <c r="C978" s="70"/>
      <c r="D978" s="70"/>
      <c r="E978" s="70"/>
      <c r="F978" s="70"/>
      <c r="G978" s="70"/>
      <c r="H978" s="110"/>
      <c r="I978" s="328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  <c r="AA978" s="70"/>
      <c r="AB978" s="70"/>
      <c r="AC978" s="70"/>
      <c r="AD978" s="70"/>
    </row>
    <row r="979" spans="1:30" ht="80.150000000000006" customHeight="1">
      <c r="A979" s="70"/>
      <c r="B979" s="70"/>
      <c r="C979" s="70"/>
      <c r="D979" s="70"/>
      <c r="E979" s="70"/>
      <c r="F979" s="70"/>
      <c r="G979" s="70"/>
      <c r="H979" s="110"/>
      <c r="I979" s="328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  <c r="AA979" s="70"/>
      <c r="AB979" s="70"/>
      <c r="AC979" s="70"/>
      <c r="AD979" s="70"/>
    </row>
    <row r="980" spans="1:30" ht="80.150000000000006" customHeight="1">
      <c r="A980" s="70"/>
      <c r="B980" s="70"/>
      <c r="C980" s="70"/>
      <c r="D980" s="70"/>
      <c r="E980" s="70"/>
      <c r="F980" s="70"/>
      <c r="G980" s="70"/>
      <c r="H980" s="110"/>
      <c r="I980" s="328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  <c r="AA980" s="70"/>
      <c r="AB980" s="70"/>
      <c r="AC980" s="70"/>
      <c r="AD980" s="70"/>
    </row>
    <row r="981" spans="1:30" ht="80.150000000000006" customHeight="1">
      <c r="A981" s="70"/>
      <c r="B981" s="70"/>
      <c r="C981" s="70"/>
      <c r="D981" s="70"/>
      <c r="E981" s="70"/>
      <c r="F981" s="70"/>
      <c r="G981" s="70"/>
      <c r="H981" s="110"/>
      <c r="I981" s="328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  <c r="AA981" s="70"/>
      <c r="AB981" s="70"/>
      <c r="AC981" s="70"/>
      <c r="AD981" s="70"/>
    </row>
    <row r="982" spans="1:30" ht="80.150000000000006" customHeight="1">
      <c r="A982" s="70"/>
      <c r="B982" s="70"/>
      <c r="C982" s="70"/>
      <c r="D982" s="70"/>
      <c r="E982" s="70"/>
      <c r="F982" s="70"/>
      <c r="G982" s="70"/>
      <c r="H982" s="110"/>
      <c r="I982" s="328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  <c r="AA982" s="70"/>
      <c r="AB982" s="70"/>
      <c r="AC982" s="70"/>
      <c r="AD982" s="70"/>
    </row>
    <row r="983" spans="1:30" ht="80.150000000000006" customHeight="1">
      <c r="A983" s="70"/>
      <c r="B983" s="70"/>
      <c r="C983" s="70"/>
      <c r="D983" s="70"/>
      <c r="E983" s="70"/>
      <c r="F983" s="70"/>
      <c r="G983" s="70"/>
      <c r="H983" s="110"/>
      <c r="I983" s="328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  <c r="AA983" s="70"/>
      <c r="AB983" s="70"/>
      <c r="AC983" s="70"/>
      <c r="AD983" s="70"/>
    </row>
    <row r="984" spans="1:30" ht="80.150000000000006" customHeight="1">
      <c r="A984" s="70"/>
      <c r="B984" s="70"/>
      <c r="C984" s="70"/>
      <c r="D984" s="70"/>
      <c r="E984" s="70"/>
      <c r="F984" s="70"/>
      <c r="G984" s="70"/>
      <c r="H984" s="110"/>
      <c r="I984" s="328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  <c r="AA984" s="70"/>
      <c r="AB984" s="70"/>
      <c r="AC984" s="70"/>
      <c r="AD984" s="70"/>
    </row>
    <row r="985" spans="1:30" ht="80.150000000000006" customHeight="1">
      <c r="A985" s="70"/>
      <c r="B985" s="70"/>
      <c r="C985" s="70"/>
      <c r="D985" s="70"/>
      <c r="E985" s="70"/>
      <c r="F985" s="70"/>
      <c r="G985" s="70"/>
      <c r="H985" s="110"/>
      <c r="I985" s="328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  <c r="AA985" s="70"/>
      <c r="AB985" s="70"/>
      <c r="AC985" s="70"/>
      <c r="AD985" s="70"/>
    </row>
    <row r="986" spans="1:30" ht="80.150000000000006" customHeight="1">
      <c r="A986" s="70"/>
      <c r="B986" s="70"/>
      <c r="C986" s="70"/>
      <c r="D986" s="70"/>
      <c r="E986" s="70"/>
      <c r="F986" s="70"/>
      <c r="G986" s="70"/>
      <c r="H986" s="110"/>
      <c r="I986" s="328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  <c r="AA986" s="70"/>
      <c r="AB986" s="70"/>
      <c r="AC986" s="70"/>
      <c r="AD986" s="70"/>
    </row>
    <row r="987" spans="1:30" ht="80.150000000000006" customHeight="1">
      <c r="A987" s="70"/>
      <c r="B987" s="70"/>
      <c r="C987" s="70"/>
      <c r="D987" s="70"/>
      <c r="E987" s="70"/>
      <c r="F987" s="70"/>
      <c r="G987" s="70"/>
      <c r="H987" s="110"/>
      <c r="I987" s="328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  <c r="AA987" s="70"/>
      <c r="AB987" s="70"/>
      <c r="AC987" s="70"/>
      <c r="AD987" s="70"/>
    </row>
    <row r="988" spans="1:30" ht="80.150000000000006" customHeight="1">
      <c r="A988" s="70"/>
      <c r="B988" s="70"/>
      <c r="C988" s="70"/>
      <c r="D988" s="70"/>
      <c r="E988" s="70"/>
      <c r="F988" s="70"/>
      <c r="G988" s="70"/>
      <c r="H988" s="110"/>
      <c r="I988" s="328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  <c r="AA988" s="70"/>
      <c r="AB988" s="70"/>
      <c r="AC988" s="70"/>
      <c r="AD988" s="70"/>
    </row>
    <row r="989" spans="1:30" ht="80.150000000000006" customHeight="1">
      <c r="A989" s="70"/>
      <c r="B989" s="70"/>
      <c r="C989" s="70"/>
      <c r="D989" s="70"/>
      <c r="E989" s="70"/>
      <c r="F989" s="70"/>
      <c r="G989" s="70"/>
      <c r="H989" s="110"/>
      <c r="I989" s="328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  <c r="AA989" s="70"/>
      <c r="AB989" s="70"/>
      <c r="AC989" s="70"/>
      <c r="AD989" s="70"/>
    </row>
    <row r="990" spans="1:30" ht="80.150000000000006" customHeight="1">
      <c r="A990" s="70"/>
      <c r="B990" s="70"/>
      <c r="C990" s="70"/>
      <c r="D990" s="70"/>
      <c r="E990" s="70"/>
      <c r="F990" s="70"/>
      <c r="G990" s="70"/>
      <c r="H990" s="110"/>
      <c r="I990" s="328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  <c r="AA990" s="70"/>
      <c r="AB990" s="70"/>
      <c r="AC990" s="70"/>
      <c r="AD990" s="70"/>
    </row>
    <row r="991" spans="1:30" ht="80.150000000000006" customHeight="1">
      <c r="A991" s="70"/>
      <c r="B991" s="70"/>
      <c r="C991" s="70"/>
      <c r="D991" s="70"/>
      <c r="E991" s="70"/>
      <c r="F991" s="70"/>
      <c r="G991" s="70"/>
      <c r="H991" s="110"/>
      <c r="I991" s="328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  <c r="AA991" s="70"/>
      <c r="AB991" s="70"/>
      <c r="AC991" s="70"/>
      <c r="AD991" s="70"/>
    </row>
    <row r="992" spans="1:30" ht="80.150000000000006" customHeight="1">
      <c r="A992" s="70"/>
      <c r="B992" s="70"/>
      <c r="C992" s="70"/>
      <c r="D992" s="70"/>
      <c r="E992" s="70"/>
      <c r="F992" s="70"/>
      <c r="G992" s="70"/>
      <c r="H992" s="110"/>
      <c r="I992" s="328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  <c r="AA992" s="70"/>
      <c r="AB992" s="70"/>
      <c r="AC992" s="70"/>
      <c r="AD992" s="70"/>
    </row>
    <row r="993" spans="1:30" ht="80.150000000000006" customHeight="1">
      <c r="A993" s="70"/>
      <c r="B993" s="70"/>
      <c r="C993" s="70"/>
      <c r="D993" s="70"/>
      <c r="E993" s="70"/>
      <c r="F993" s="70"/>
      <c r="G993" s="70"/>
      <c r="H993" s="110"/>
      <c r="I993" s="328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  <c r="AA993" s="70"/>
      <c r="AB993" s="70"/>
      <c r="AC993" s="70"/>
      <c r="AD993" s="70"/>
    </row>
    <row r="994" spans="1:30" ht="80.150000000000006" customHeight="1">
      <c r="A994" s="70"/>
      <c r="B994" s="70"/>
      <c r="C994" s="70"/>
      <c r="D994" s="70"/>
      <c r="E994" s="70"/>
      <c r="F994" s="70"/>
      <c r="G994" s="70"/>
      <c r="H994" s="110"/>
      <c r="I994" s="328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  <c r="AA994" s="70"/>
      <c r="AB994" s="70"/>
      <c r="AC994" s="70"/>
      <c r="AD994" s="70"/>
    </row>
    <row r="995" spans="1:30" ht="80.150000000000006" customHeight="1">
      <c r="A995" s="70"/>
      <c r="B995" s="70"/>
      <c r="C995" s="70"/>
      <c r="D995" s="70"/>
      <c r="E995" s="70"/>
      <c r="F995" s="70"/>
      <c r="G995" s="70"/>
      <c r="H995" s="110"/>
      <c r="I995" s="328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  <c r="AA995" s="70"/>
      <c r="AB995" s="70"/>
      <c r="AC995" s="70"/>
      <c r="AD995" s="70"/>
    </row>
    <row r="996" spans="1:30" ht="80.150000000000006" customHeight="1">
      <c r="A996" s="70"/>
      <c r="B996" s="70"/>
      <c r="C996" s="70"/>
      <c r="D996" s="70"/>
      <c r="E996" s="70"/>
      <c r="F996" s="70"/>
      <c r="G996" s="70"/>
      <c r="H996" s="110"/>
      <c r="I996" s="328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  <c r="AA996" s="70"/>
      <c r="AB996" s="70"/>
      <c r="AC996" s="70"/>
      <c r="AD996" s="70"/>
    </row>
    <row r="997" spans="1:30" ht="80.150000000000006" customHeight="1">
      <c r="A997" s="70"/>
      <c r="B997" s="70"/>
      <c r="C997" s="70"/>
      <c r="D997" s="70"/>
      <c r="E997" s="70"/>
      <c r="F997" s="70"/>
      <c r="G997" s="70"/>
      <c r="H997" s="110"/>
      <c r="I997" s="328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  <c r="AA997" s="70"/>
      <c r="AB997" s="70"/>
      <c r="AC997" s="70"/>
      <c r="AD997" s="70"/>
    </row>
    <row r="998" spans="1:30" ht="80.150000000000006" customHeight="1">
      <c r="A998" s="70"/>
      <c r="B998" s="70"/>
      <c r="C998" s="70"/>
      <c r="D998" s="70"/>
      <c r="E998" s="70"/>
      <c r="F998" s="70"/>
      <c r="G998" s="70"/>
      <c r="H998" s="110"/>
      <c r="I998" s="328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  <c r="AA998" s="70"/>
      <c r="AB998" s="70"/>
      <c r="AC998" s="70"/>
      <c r="AD998" s="70"/>
    </row>
  </sheetData>
  <mergeCells count="1">
    <mergeCell ref="A1:H1"/>
  </mergeCells>
  <phoneticPr fontId="11" type="noConversion"/>
  <pageMargins left="0.11811023622047245" right="0.11811023622047245" top="0.15748031496062992" bottom="0.15748031496062992" header="0" footer="0"/>
  <pageSetup paperSize="9" scale="3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Y1485"/>
  <sheetViews>
    <sheetView view="pageBreakPreview" zoomScale="70" zoomScaleNormal="70" zoomScaleSheetLayoutView="70" workbookViewId="0">
      <pane xSplit="4" ySplit="4" topLeftCell="E146" activePane="bottomRight" state="frozen"/>
      <selection pane="topRight" activeCell="E1" sqref="E1"/>
      <selection pane="bottomLeft" activeCell="A5" sqref="A5"/>
      <selection pane="bottomRight" activeCell="E153" sqref="E153"/>
    </sheetView>
  </sheetViews>
  <sheetFormatPr defaultColWidth="11.23046875" defaultRowHeight="15" customHeight="1"/>
  <cols>
    <col min="1" max="1" width="6.53515625" customWidth="1"/>
    <col min="2" max="2" width="5.4609375" customWidth="1"/>
    <col min="3" max="3" width="10.765625" bestFit="1" customWidth="1"/>
    <col min="4" max="4" width="46" customWidth="1"/>
    <col min="5" max="5" width="21.23046875" customWidth="1"/>
    <col min="6" max="6" width="9.07421875" customWidth="1"/>
    <col min="7" max="7" width="9" customWidth="1"/>
    <col min="8" max="8" width="8.84375" customWidth="1"/>
    <col min="9" max="9" width="16.3046875" customWidth="1"/>
    <col min="10" max="10" width="90.23046875" bestFit="1" customWidth="1"/>
    <col min="11" max="11" width="34.07421875" customWidth="1"/>
    <col min="12" max="12" width="6.23046875" customWidth="1"/>
    <col min="13" max="25" width="5.4609375" customWidth="1"/>
  </cols>
  <sheetData>
    <row r="1" spans="1:25" ht="19.5" customHeight="1">
      <c r="A1" s="1" t="s">
        <v>80</v>
      </c>
      <c r="B1" s="2"/>
      <c r="C1" s="3"/>
      <c r="D1" s="4"/>
      <c r="E1" s="4"/>
      <c r="F1" s="5"/>
      <c r="G1" s="5"/>
      <c r="H1" s="6"/>
      <c r="I1" s="7"/>
      <c r="J1" s="8"/>
      <c r="K1" s="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9.5" customHeight="1">
      <c r="A2" s="369"/>
      <c r="B2" s="370"/>
      <c r="C2" s="371" t="str">
        <f>菜單→請菜名都修改這個!A1</f>
        <v>112年05月份景美午餐菜單</v>
      </c>
      <c r="D2" s="372"/>
      <c r="E2" s="372"/>
      <c r="F2" s="372"/>
      <c r="G2" s="372"/>
      <c r="H2" s="372"/>
      <c r="I2" s="7"/>
      <c r="J2" s="8"/>
      <c r="K2" s="8"/>
      <c r="L2" s="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6.5" customHeight="1">
      <c r="A3" s="6"/>
      <c r="B3" s="5" t="s">
        <v>81</v>
      </c>
      <c r="C3" s="9" t="s">
        <v>1</v>
      </c>
      <c r="D3" s="10" t="s">
        <v>82</v>
      </c>
      <c r="E3" s="373" t="s">
        <v>83</v>
      </c>
      <c r="F3" s="374"/>
      <c r="G3" s="375"/>
      <c r="H3" s="11" t="s">
        <v>84</v>
      </c>
      <c r="I3" s="10" t="s">
        <v>85</v>
      </c>
      <c r="J3" s="10" t="s">
        <v>86</v>
      </c>
      <c r="K3" s="10" t="s">
        <v>86</v>
      </c>
      <c r="L3" s="12" t="s">
        <v>84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 t="s">
        <v>201</v>
      </c>
      <c r="Y3" s="6"/>
    </row>
    <row r="4" spans="1:25" ht="19.5" customHeight="1">
      <c r="A4" s="6"/>
      <c r="B4" s="5"/>
      <c r="C4" s="13"/>
      <c r="D4" s="14"/>
      <c r="E4" s="15" t="s">
        <v>87</v>
      </c>
      <c r="F4" s="15" t="s">
        <v>88</v>
      </c>
      <c r="G4" s="14" t="s">
        <v>89</v>
      </c>
      <c r="H4" s="16"/>
      <c r="I4" s="10"/>
      <c r="J4" s="10"/>
      <c r="K4" s="10"/>
      <c r="L4" s="1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9.5" customHeight="1">
      <c r="A5" s="6" t="s">
        <v>3</v>
      </c>
      <c r="B5" s="5">
        <f>SUM(F5:F14)</f>
        <v>80</v>
      </c>
      <c r="C5" s="17">
        <f>IF($D5="","",菜單→請菜名都修改這個!$A$3)</f>
        <v>45047</v>
      </c>
      <c r="D5" s="18" t="str">
        <f>IF(菜單→請菜名都修改這個!$C$3="","",菜單→請菜名都修改這個!$C$3)</f>
        <v>麥片飯</v>
      </c>
      <c r="E5" s="51" t="s">
        <v>90</v>
      </c>
      <c r="F5" s="19">
        <v>65</v>
      </c>
      <c r="G5" s="19" t="s">
        <v>92</v>
      </c>
      <c r="H5" s="18"/>
      <c r="I5" s="20" t="str">
        <f t="shared" ref="I5:I36" si="0">$E5&amp;$F5&amp;$G5</f>
        <v>白米65g</v>
      </c>
      <c r="J5" s="21" t="str">
        <f>$I5&amp;"+"&amp;$I6&amp;"+"&amp;$I7&amp;"+"&amp;$I8&amp;"+"&amp;I9&amp;"+"&amp;I10&amp;"+"&amp;I11&amp;"+"&amp;$I12&amp;"+"&amp;$I13&amp;"+"&amp;$I14</f>
        <v>白米65g+糙米10g+麥片5g+++++++</v>
      </c>
      <c r="K5" s="21" t="s">
        <v>102</v>
      </c>
      <c r="L5" s="18" t="str">
        <f>IF($H5="","",$H5)</f>
        <v/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6"/>
      <c r="B6" s="5"/>
      <c r="C6" s="17"/>
      <c r="D6" s="18"/>
      <c r="E6" s="51" t="s">
        <v>91</v>
      </c>
      <c r="F6" s="19">
        <v>10</v>
      </c>
      <c r="G6" s="19" t="s">
        <v>92</v>
      </c>
      <c r="H6" s="18"/>
      <c r="I6" s="20" t="str">
        <f t="shared" si="0"/>
        <v>糙米10g</v>
      </c>
      <c r="J6" s="21"/>
      <c r="K6" s="21"/>
      <c r="L6" s="18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9.5" customHeight="1">
      <c r="A7" s="6"/>
      <c r="B7" s="5"/>
      <c r="C7" s="17"/>
      <c r="D7" s="18"/>
      <c r="E7" s="51" t="s">
        <v>532</v>
      </c>
      <c r="F7" s="19">
        <v>5</v>
      </c>
      <c r="G7" s="19" t="s">
        <v>92</v>
      </c>
      <c r="H7" s="18"/>
      <c r="I7" s="20" t="str">
        <f t="shared" si="0"/>
        <v>麥片5g</v>
      </c>
      <c r="J7" s="21"/>
      <c r="K7" s="21"/>
      <c r="L7" s="18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9.5" customHeight="1">
      <c r="A8" s="6"/>
      <c r="B8" s="5"/>
      <c r="C8" s="17"/>
      <c r="D8" s="18"/>
      <c r="E8" s="18"/>
      <c r="F8" s="19"/>
      <c r="G8" s="19"/>
      <c r="H8" s="18"/>
      <c r="I8" s="20" t="str">
        <f t="shared" si="0"/>
        <v/>
      </c>
      <c r="J8" s="21"/>
      <c r="K8" s="21"/>
      <c r="L8" s="18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9.5" customHeight="1">
      <c r="A9" s="6"/>
      <c r="B9" s="5"/>
      <c r="C9" s="17"/>
      <c r="D9" s="18"/>
      <c r="E9" s="18"/>
      <c r="F9" s="19"/>
      <c r="G9" s="19"/>
      <c r="H9" s="18"/>
      <c r="I9" s="20" t="str">
        <f t="shared" si="0"/>
        <v/>
      </c>
      <c r="J9" s="21"/>
      <c r="K9" s="21"/>
      <c r="L9" s="1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9.5" customHeight="1">
      <c r="A10" s="6"/>
      <c r="B10" s="5"/>
      <c r="C10" s="17"/>
      <c r="D10" s="18"/>
      <c r="E10" s="18"/>
      <c r="F10" s="19"/>
      <c r="G10" s="19"/>
      <c r="H10" s="18"/>
      <c r="I10" s="20" t="str">
        <f t="shared" si="0"/>
        <v/>
      </c>
      <c r="J10" s="21"/>
      <c r="K10" s="21"/>
      <c r="L10" s="18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>
      <c r="A11" s="6"/>
      <c r="B11" s="5"/>
      <c r="C11" s="17"/>
      <c r="D11" s="18"/>
      <c r="E11" s="18"/>
      <c r="F11" s="19"/>
      <c r="G11" s="19"/>
      <c r="H11" s="18"/>
      <c r="I11" s="20" t="str">
        <f t="shared" si="0"/>
        <v/>
      </c>
      <c r="J11" s="21"/>
      <c r="K11" s="21"/>
      <c r="L11" s="1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6.5" customHeight="1">
      <c r="A12" s="6"/>
      <c r="B12" s="5"/>
      <c r="C12" s="22"/>
      <c r="D12" s="18"/>
      <c r="E12" s="18"/>
      <c r="F12" s="19"/>
      <c r="G12" s="19"/>
      <c r="H12" s="18"/>
      <c r="I12" s="20" t="str">
        <f t="shared" si="0"/>
        <v/>
      </c>
      <c r="J12" s="21"/>
      <c r="K12" s="21"/>
      <c r="L12" s="18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>
      <c r="A13" s="6"/>
      <c r="B13" s="5"/>
      <c r="C13" s="17"/>
      <c r="D13" s="18"/>
      <c r="E13" s="18"/>
      <c r="F13" s="19"/>
      <c r="G13" s="19"/>
      <c r="H13" s="18"/>
      <c r="I13" s="20" t="str">
        <f t="shared" si="0"/>
        <v/>
      </c>
      <c r="J13" s="21"/>
      <c r="K13" s="21"/>
      <c r="L13" s="18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9.5" customHeight="1">
      <c r="A14" s="6"/>
      <c r="B14" s="5"/>
      <c r="C14" s="23"/>
      <c r="D14" s="24"/>
      <c r="E14" s="24"/>
      <c r="F14" s="25"/>
      <c r="G14" s="25"/>
      <c r="H14" s="24"/>
      <c r="I14" s="20" t="str">
        <f t="shared" si="0"/>
        <v/>
      </c>
      <c r="J14" s="21"/>
      <c r="K14" s="21"/>
      <c r="L14" s="18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9.5" customHeight="1">
      <c r="A15" s="6" t="s">
        <v>4</v>
      </c>
      <c r="B15" s="5">
        <f>SUM(F15:F24)</f>
        <v>95</v>
      </c>
      <c r="C15" s="26">
        <f>$C5</f>
        <v>45047</v>
      </c>
      <c r="D15" s="18" t="str">
        <f>IF(菜單→請菜名都修改這個!$D$3="","",菜單→請菜名都修改這個!$D$3)</f>
        <v>麻婆豆腐魚(豆瓣)
(板豆腐、洋蔥、蔥花)</v>
      </c>
      <c r="E15" s="56" t="s">
        <v>202</v>
      </c>
      <c r="F15" s="19">
        <v>70</v>
      </c>
      <c r="G15" s="19" t="str">
        <f t="shared" ref="G15:G78" si="1">IF($F15="","","g")</f>
        <v>g</v>
      </c>
      <c r="H15" s="18"/>
      <c r="I15" s="20" t="str">
        <f t="shared" si="0"/>
        <v>水鯊魚丁70g</v>
      </c>
      <c r="J15" s="21" t="str">
        <f>$I15&amp;"+"&amp;$I16&amp;"+"&amp;$I17&amp;"+"&amp;$I18&amp;"+"&amp;I19&amp;"+"&amp;I20&amp;"+"&amp;I21&amp;"+"&amp;$I22&amp;"+"&amp;$I23&amp;"+"&amp;$I24</f>
        <v>水鯊魚丁70g+板豆腐小丁15g+蔥花+洋蔥小丁10g+香菜+++++</v>
      </c>
      <c r="K15" s="21" t="s">
        <v>111</v>
      </c>
      <c r="L15" s="18" t="str">
        <f>IF($H15="","",$H15)</f>
        <v/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9.5" customHeight="1">
      <c r="A16" s="6"/>
      <c r="B16" s="5"/>
      <c r="C16" s="17"/>
      <c r="D16" s="28"/>
      <c r="E16" s="56" t="s">
        <v>304</v>
      </c>
      <c r="F16" s="19">
        <v>15</v>
      </c>
      <c r="G16" s="19" t="str">
        <f t="shared" si="1"/>
        <v>g</v>
      </c>
      <c r="H16" s="18"/>
      <c r="I16" s="20" t="str">
        <f t="shared" si="0"/>
        <v>板豆腐小丁15g</v>
      </c>
      <c r="J16" s="21"/>
      <c r="K16" s="21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9.5" customHeight="1">
      <c r="A17" s="6"/>
      <c r="B17" s="5"/>
      <c r="C17" s="17"/>
      <c r="D17" s="18"/>
      <c r="E17" s="339" t="s">
        <v>399</v>
      </c>
      <c r="F17" s="19"/>
      <c r="G17" s="19" t="str">
        <f t="shared" si="1"/>
        <v/>
      </c>
      <c r="H17" s="18"/>
      <c r="I17" s="20" t="str">
        <f>$E17&amp;$F17&amp;$G17</f>
        <v>蔥花</v>
      </c>
      <c r="J17" s="21"/>
      <c r="K17" s="21"/>
      <c r="L17" s="18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9.5" customHeight="1">
      <c r="A18" s="6"/>
      <c r="B18" s="5"/>
      <c r="C18" s="17"/>
      <c r="D18" s="18"/>
      <c r="E18" s="56" t="s">
        <v>533</v>
      </c>
      <c r="F18" s="19">
        <v>10</v>
      </c>
      <c r="G18" s="19" t="str">
        <f t="shared" si="1"/>
        <v>g</v>
      </c>
      <c r="H18" s="18"/>
      <c r="I18" s="20" t="str">
        <f>$E18&amp;$F18&amp;$G18</f>
        <v>洋蔥小丁10g</v>
      </c>
      <c r="J18" s="21"/>
      <c r="K18" s="21"/>
      <c r="L18" s="18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9.5" customHeight="1">
      <c r="A19" s="6"/>
      <c r="B19" s="5"/>
      <c r="C19" s="17"/>
      <c r="D19" s="18"/>
      <c r="E19" s="56" t="s">
        <v>307</v>
      </c>
      <c r="F19" s="19"/>
      <c r="G19" s="19" t="str">
        <f t="shared" si="1"/>
        <v/>
      </c>
      <c r="H19" s="18"/>
      <c r="I19" s="20" t="str">
        <f>$E19&amp;$F19&amp;$G19</f>
        <v>香菜</v>
      </c>
      <c r="J19" s="21"/>
      <c r="K19" s="21"/>
      <c r="L19" s="1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>
      <c r="A20" s="6"/>
      <c r="B20" s="5"/>
      <c r="C20" s="17"/>
      <c r="D20" s="18"/>
      <c r="E20" s="57"/>
      <c r="F20" s="19"/>
      <c r="G20" s="19" t="str">
        <f t="shared" si="1"/>
        <v/>
      </c>
      <c r="H20" s="18"/>
      <c r="I20" s="20" t="str">
        <f t="shared" si="0"/>
        <v/>
      </c>
      <c r="J20" s="21"/>
      <c r="K20" s="21"/>
      <c r="L20" s="18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>
      <c r="A21" s="6"/>
      <c r="B21" s="5"/>
      <c r="C21" s="17"/>
      <c r="D21" s="18"/>
      <c r="E21" s="18"/>
      <c r="F21" s="19"/>
      <c r="G21" s="19" t="str">
        <f t="shared" si="1"/>
        <v/>
      </c>
      <c r="H21" s="18"/>
      <c r="I21" s="20" t="str">
        <f t="shared" si="0"/>
        <v/>
      </c>
      <c r="J21" s="21"/>
      <c r="K21" s="21"/>
      <c r="L21" s="18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>
      <c r="A22" s="6"/>
      <c r="B22" s="5"/>
      <c r="C22" s="17"/>
      <c r="D22" s="18"/>
      <c r="E22" s="18"/>
      <c r="F22" s="19"/>
      <c r="G22" s="19" t="str">
        <f t="shared" si="1"/>
        <v/>
      </c>
      <c r="H22" s="18"/>
      <c r="I22" s="20" t="str">
        <f t="shared" si="0"/>
        <v/>
      </c>
      <c r="J22" s="21"/>
      <c r="K22" s="21"/>
      <c r="L22" s="18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>
      <c r="A23" s="6"/>
      <c r="B23" s="5"/>
      <c r="C23" s="17"/>
      <c r="D23" s="18"/>
      <c r="E23" s="18"/>
      <c r="F23" s="19"/>
      <c r="G23" s="19" t="str">
        <f t="shared" si="1"/>
        <v/>
      </c>
      <c r="H23" s="18"/>
      <c r="I23" s="20" t="str">
        <f t="shared" si="0"/>
        <v/>
      </c>
      <c r="J23" s="21"/>
      <c r="K23" s="21"/>
      <c r="L23" s="18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9.5" customHeight="1">
      <c r="A24" s="6"/>
      <c r="B24" s="5"/>
      <c r="C24" s="23"/>
      <c r="D24" s="24"/>
      <c r="E24" s="24"/>
      <c r="F24" s="25"/>
      <c r="G24" s="19" t="str">
        <f t="shared" si="1"/>
        <v/>
      </c>
      <c r="H24" s="24"/>
      <c r="I24" s="20" t="str">
        <f t="shared" si="0"/>
        <v/>
      </c>
      <c r="J24" s="21"/>
      <c r="K24" s="21"/>
      <c r="L24" s="18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9.5" customHeight="1">
      <c r="A25" s="6" t="s">
        <v>5</v>
      </c>
      <c r="B25" s="5">
        <f>SUM(F25:F34)</f>
        <v>75</v>
      </c>
      <c r="C25" s="17"/>
      <c r="D25" s="18" t="str">
        <f>IF(菜單→請菜名都修改這個!$E$3="","",菜單→請菜名都修改這個!$E$3)</f>
        <v>絲瓜寬粉煲</v>
      </c>
      <c r="E25" s="148" t="s">
        <v>555</v>
      </c>
      <c r="F25" s="19">
        <v>50</v>
      </c>
      <c r="G25" s="19" t="str">
        <f t="shared" si="1"/>
        <v>g</v>
      </c>
      <c r="H25" s="18"/>
      <c r="I25" s="20" t="str">
        <f t="shared" si="0"/>
        <v>絲瓜1/4圓片50g</v>
      </c>
      <c r="J25" s="21" t="str">
        <f>$I25&amp;"+"&amp;$I26&amp;"+"&amp;$I27&amp;"+"&amp;$I28&amp;"+"&amp;I29&amp;"+"&amp;I30&amp;"+"&amp;I31&amp;"+"&amp;$I32&amp;"+"&amp;$I33&amp;"+"&amp;$I34</f>
        <v>絲瓜1/4圓片50g+寬冬粉25g++++++++</v>
      </c>
      <c r="K25" s="21" t="s">
        <v>112</v>
      </c>
      <c r="L25" s="18" t="str">
        <f>IF($H25="","",$H25)</f>
        <v/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9.5" customHeight="1">
      <c r="A26" s="6"/>
      <c r="B26" s="5"/>
      <c r="C26" s="17"/>
      <c r="D26" s="28"/>
      <c r="E26" s="146" t="s">
        <v>534</v>
      </c>
      <c r="F26" s="19">
        <v>25</v>
      </c>
      <c r="G26" s="19" t="str">
        <f t="shared" si="1"/>
        <v>g</v>
      </c>
      <c r="H26" s="18"/>
      <c r="I26" s="20" t="str">
        <f t="shared" si="0"/>
        <v>寬冬粉25g</v>
      </c>
      <c r="J26" s="21"/>
      <c r="K26" s="21"/>
      <c r="L26" s="1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9.5" customHeight="1">
      <c r="A27" s="6"/>
      <c r="B27" s="5"/>
      <c r="C27" s="17"/>
      <c r="D27" s="18"/>
      <c r="E27" s="148"/>
      <c r="F27" s="19"/>
      <c r="G27" s="19" t="str">
        <f t="shared" si="1"/>
        <v/>
      </c>
      <c r="H27" s="18"/>
      <c r="I27" s="20" t="str">
        <f t="shared" si="0"/>
        <v/>
      </c>
      <c r="J27" s="21"/>
      <c r="K27" s="21"/>
      <c r="L27" s="1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9.5" customHeight="1">
      <c r="A28" s="6"/>
      <c r="B28" s="5"/>
      <c r="C28" s="17"/>
      <c r="D28" s="18"/>
      <c r="E28" s="51"/>
      <c r="F28" s="19"/>
      <c r="G28" s="19" t="str">
        <f t="shared" si="1"/>
        <v/>
      </c>
      <c r="H28" s="18"/>
      <c r="I28" s="20" t="str">
        <f t="shared" si="0"/>
        <v/>
      </c>
      <c r="J28" s="21"/>
      <c r="K28" s="21"/>
      <c r="L28" s="18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9.5" customHeight="1">
      <c r="A29" s="6"/>
      <c r="B29" s="5"/>
      <c r="C29" s="17"/>
      <c r="D29" s="18"/>
      <c r="E29" s="18"/>
      <c r="F29" s="29"/>
      <c r="G29" s="19" t="str">
        <f t="shared" si="1"/>
        <v/>
      </c>
      <c r="H29" s="30"/>
      <c r="I29" s="20" t="str">
        <f t="shared" si="0"/>
        <v/>
      </c>
      <c r="J29" s="21"/>
      <c r="K29" s="21"/>
      <c r="L29" s="18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9.5" customHeight="1">
      <c r="A30" s="6"/>
      <c r="B30" s="5"/>
      <c r="C30" s="17"/>
      <c r="D30" s="18"/>
      <c r="E30" s="18"/>
      <c r="F30" s="19"/>
      <c r="G30" s="19" t="str">
        <f t="shared" si="1"/>
        <v/>
      </c>
      <c r="H30" s="18"/>
      <c r="I30" s="20" t="str">
        <f t="shared" si="0"/>
        <v/>
      </c>
      <c r="J30" s="21"/>
      <c r="K30" s="21"/>
      <c r="L30" s="18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9.5" customHeight="1">
      <c r="A31" s="6"/>
      <c r="B31" s="5"/>
      <c r="C31" s="17"/>
      <c r="D31" s="18"/>
      <c r="E31" s="18"/>
      <c r="F31" s="19"/>
      <c r="G31" s="19" t="str">
        <f t="shared" si="1"/>
        <v/>
      </c>
      <c r="H31" s="18"/>
      <c r="I31" s="20" t="str">
        <f t="shared" si="0"/>
        <v/>
      </c>
      <c r="J31" s="21"/>
      <c r="K31" s="21"/>
      <c r="L31" s="18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9.5" customHeight="1">
      <c r="A32" s="6"/>
      <c r="B32" s="5"/>
      <c r="C32" s="17"/>
      <c r="D32" s="18"/>
      <c r="E32" s="18"/>
      <c r="F32" s="19"/>
      <c r="G32" s="19" t="str">
        <f t="shared" si="1"/>
        <v/>
      </c>
      <c r="H32" s="18"/>
      <c r="I32" s="20" t="str">
        <f t="shared" si="0"/>
        <v/>
      </c>
      <c r="J32" s="21"/>
      <c r="K32" s="21"/>
      <c r="L32" s="18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9.5" customHeight="1">
      <c r="A33" s="6"/>
      <c r="B33" s="5"/>
      <c r="C33" s="17"/>
      <c r="D33" s="18"/>
      <c r="E33" s="18"/>
      <c r="F33" s="19"/>
      <c r="G33" s="19" t="str">
        <f t="shared" si="1"/>
        <v/>
      </c>
      <c r="H33" s="18"/>
      <c r="I33" s="20" t="str">
        <f t="shared" si="0"/>
        <v/>
      </c>
      <c r="J33" s="21"/>
      <c r="K33" s="21"/>
      <c r="L33" s="18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9.5" customHeight="1">
      <c r="A34" s="6"/>
      <c r="B34" s="5"/>
      <c r="C34" s="23"/>
      <c r="D34" s="24"/>
      <c r="E34" s="24"/>
      <c r="F34" s="25"/>
      <c r="G34" s="19" t="str">
        <f t="shared" si="1"/>
        <v/>
      </c>
      <c r="H34" s="24"/>
      <c r="I34" s="20" t="str">
        <f t="shared" si="0"/>
        <v/>
      </c>
      <c r="J34" s="21"/>
      <c r="K34" s="21"/>
      <c r="L34" s="18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9.5" customHeight="1">
      <c r="A35" s="6" t="s">
        <v>6</v>
      </c>
      <c r="B35" s="5">
        <f>SUM(F35:F44)</f>
        <v>72</v>
      </c>
      <c r="C35" s="17"/>
      <c r="D35" s="18" t="str">
        <f>IF(菜單→請菜名都修改這個!$F$3="","",菜單→請菜名都修改這個!$F$3)</f>
        <v>有機荷葉白菜</v>
      </c>
      <c r="E35" s="51" t="s">
        <v>310</v>
      </c>
      <c r="F35" s="19">
        <v>72</v>
      </c>
      <c r="G35" s="19" t="str">
        <f t="shared" si="1"/>
        <v>g</v>
      </c>
      <c r="H35" s="18"/>
      <c r="I35" s="20" t="str">
        <f t="shared" si="0"/>
        <v>有機荷葉白菜72g</v>
      </c>
      <c r="J35" s="21" t="str">
        <f>$I35&amp;"+"&amp;$I36&amp;"+"&amp;$I37&amp;"+"&amp;$I38&amp;"+"&amp;I39&amp;"+"&amp;I40&amp;"+"&amp;I41&amp;"+"&amp;$I42&amp;"+"&amp;$I43&amp;"+"&amp;$I44</f>
        <v>有機荷葉白菜72g+++++++++</v>
      </c>
      <c r="K35" s="21" t="s">
        <v>113</v>
      </c>
      <c r="L35" s="18" t="str">
        <f>IF($H35="","",$H35)</f>
        <v/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9.5" customHeight="1">
      <c r="A36" s="6"/>
      <c r="B36" s="5"/>
      <c r="C36" s="17"/>
      <c r="D36" s="28"/>
      <c r="E36" s="18"/>
      <c r="F36" s="19"/>
      <c r="G36" s="19" t="str">
        <f t="shared" si="1"/>
        <v/>
      </c>
      <c r="H36" s="18"/>
      <c r="I36" s="20" t="str">
        <f t="shared" si="0"/>
        <v/>
      </c>
      <c r="J36" s="21"/>
      <c r="K36" s="21"/>
      <c r="L36" s="18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9.5" customHeight="1">
      <c r="A37" s="6"/>
      <c r="B37" s="5"/>
      <c r="C37" s="17"/>
      <c r="D37" s="18"/>
      <c r="E37" s="18"/>
      <c r="F37" s="19"/>
      <c r="G37" s="19" t="str">
        <f t="shared" si="1"/>
        <v/>
      </c>
      <c r="H37" s="18"/>
      <c r="I37" s="20" t="str">
        <f t="shared" ref="I37:I68" si="2">$E37&amp;$F37&amp;$G37</f>
        <v/>
      </c>
      <c r="J37" s="21"/>
      <c r="K37" s="21"/>
      <c r="L37" s="18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9.5" customHeight="1">
      <c r="A38" s="6"/>
      <c r="B38" s="5"/>
      <c r="C38" s="17"/>
      <c r="D38" s="18"/>
      <c r="E38" s="18"/>
      <c r="F38" s="19"/>
      <c r="G38" s="19" t="str">
        <f t="shared" si="1"/>
        <v/>
      </c>
      <c r="H38" s="18"/>
      <c r="I38" s="20" t="str">
        <f t="shared" si="2"/>
        <v/>
      </c>
      <c r="J38" s="21"/>
      <c r="K38" s="21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9.5" customHeight="1">
      <c r="A39" s="6"/>
      <c r="B39" s="5"/>
      <c r="C39" s="17"/>
      <c r="D39" s="18"/>
      <c r="E39" s="18"/>
      <c r="F39" s="19"/>
      <c r="G39" s="19" t="str">
        <f t="shared" si="1"/>
        <v/>
      </c>
      <c r="H39" s="18"/>
      <c r="I39" s="20" t="str">
        <f t="shared" si="2"/>
        <v/>
      </c>
      <c r="J39" s="21"/>
      <c r="K39" s="21"/>
      <c r="L39" s="18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9.5" customHeight="1">
      <c r="A40" s="6"/>
      <c r="B40" s="5"/>
      <c r="C40" s="17"/>
      <c r="D40" s="18"/>
      <c r="E40" s="18"/>
      <c r="F40" s="19"/>
      <c r="G40" s="19" t="str">
        <f t="shared" si="1"/>
        <v/>
      </c>
      <c r="H40" s="18"/>
      <c r="I40" s="20" t="str">
        <f t="shared" si="2"/>
        <v/>
      </c>
      <c r="J40" s="21"/>
      <c r="K40" s="21"/>
      <c r="L40" s="18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9.5" customHeight="1">
      <c r="A41" s="6"/>
      <c r="B41" s="5"/>
      <c r="C41" s="17"/>
      <c r="D41" s="18"/>
      <c r="E41" s="18"/>
      <c r="F41" s="19"/>
      <c r="G41" s="19" t="str">
        <f t="shared" si="1"/>
        <v/>
      </c>
      <c r="H41" s="18"/>
      <c r="I41" s="20" t="str">
        <f t="shared" si="2"/>
        <v/>
      </c>
      <c r="J41" s="21"/>
      <c r="K41" s="21"/>
      <c r="L41" s="18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9.5" customHeight="1">
      <c r="A42" s="6"/>
      <c r="B42" s="5"/>
      <c r="C42" s="17"/>
      <c r="D42" s="18"/>
      <c r="E42" s="18"/>
      <c r="F42" s="19"/>
      <c r="G42" s="19" t="str">
        <f t="shared" si="1"/>
        <v/>
      </c>
      <c r="H42" s="18"/>
      <c r="I42" s="20" t="str">
        <f t="shared" si="2"/>
        <v/>
      </c>
      <c r="J42" s="21"/>
      <c r="K42" s="21"/>
      <c r="L42" s="18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9.5" customHeight="1">
      <c r="A43" s="6"/>
      <c r="B43" s="5"/>
      <c r="C43" s="17"/>
      <c r="D43" s="18"/>
      <c r="E43" s="18"/>
      <c r="F43" s="19"/>
      <c r="G43" s="19" t="str">
        <f t="shared" si="1"/>
        <v/>
      </c>
      <c r="H43" s="18"/>
      <c r="I43" s="20" t="str">
        <f t="shared" si="2"/>
        <v/>
      </c>
      <c r="J43" s="21"/>
      <c r="K43" s="21"/>
      <c r="L43" s="18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9.5" customHeight="1">
      <c r="A44" s="6"/>
      <c r="B44" s="5"/>
      <c r="C44" s="23"/>
      <c r="D44" s="24"/>
      <c r="E44" s="24"/>
      <c r="F44" s="25"/>
      <c r="G44" s="19" t="str">
        <f t="shared" si="1"/>
        <v/>
      </c>
      <c r="H44" s="24"/>
      <c r="I44" s="20" t="str">
        <f t="shared" si="2"/>
        <v/>
      </c>
      <c r="J44" s="21"/>
      <c r="K44" s="21"/>
      <c r="L44" s="18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9.5" customHeight="1">
      <c r="A45" s="6" t="s">
        <v>94</v>
      </c>
      <c r="B45" s="5">
        <f>SUM(F45:F54)</f>
        <v>450</v>
      </c>
      <c r="C45" s="17"/>
      <c r="D45" s="18" t="str">
        <f>IF(菜單→請菜名都修改這個!$G$3="","",菜單→請菜名都修改這個!$G$3)</f>
        <v>番茄蔬菜湯(高麗菜)</v>
      </c>
      <c r="E45" s="51" t="s">
        <v>311</v>
      </c>
      <c r="F45" s="19">
        <v>300</v>
      </c>
      <c r="G45" s="19" t="str">
        <f t="shared" si="1"/>
        <v>g</v>
      </c>
      <c r="H45" s="18"/>
      <c r="I45" s="20" t="str">
        <f t="shared" si="2"/>
        <v>高麗菜角300g</v>
      </c>
      <c r="J45" s="21" t="str">
        <f>$I45&amp;"+"&amp;$I46&amp;"+"&amp;$I47&amp;"+"&amp;$I48&amp;"+"&amp;I49&amp;"+"&amp;I50&amp;"+"&amp;I51&amp;"+"&amp;$I52&amp;"+"&amp;$I53&amp;"+"&amp;$I54</f>
        <v>高麗菜角300g+番茄原料150g++++++++</v>
      </c>
      <c r="K45" s="21" t="s">
        <v>114</v>
      </c>
      <c r="L45" s="18" t="str">
        <f>IF($H45="","",$H45)</f>
        <v/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9.5" customHeight="1">
      <c r="A46" s="6"/>
      <c r="B46" s="5"/>
      <c r="C46" s="17"/>
      <c r="D46" s="28"/>
      <c r="E46" s="51" t="s">
        <v>312</v>
      </c>
      <c r="F46" s="19">
        <v>150</v>
      </c>
      <c r="G46" s="19" t="str">
        <f t="shared" si="1"/>
        <v>g</v>
      </c>
      <c r="H46" s="18"/>
      <c r="I46" s="20" t="str">
        <f t="shared" si="2"/>
        <v>番茄原料150g</v>
      </c>
      <c r="J46" s="21"/>
      <c r="K46" s="21"/>
      <c r="L46" s="18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9.5" customHeight="1">
      <c r="A47" s="6"/>
      <c r="B47" s="5"/>
      <c r="C47" s="17"/>
      <c r="D47" s="18"/>
      <c r="E47" s="51"/>
      <c r="F47" s="19"/>
      <c r="G47" s="19" t="str">
        <f t="shared" si="1"/>
        <v/>
      </c>
      <c r="H47" s="18"/>
      <c r="I47" s="20" t="str">
        <f t="shared" si="2"/>
        <v/>
      </c>
      <c r="J47" s="21"/>
      <c r="K47" s="21"/>
      <c r="L47" s="18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9.5" customHeight="1">
      <c r="A48" s="6"/>
      <c r="B48" s="5"/>
      <c r="C48" s="17"/>
      <c r="D48" s="18"/>
      <c r="E48" s="51"/>
      <c r="F48" s="19"/>
      <c r="G48" s="19" t="str">
        <f t="shared" si="1"/>
        <v/>
      </c>
      <c r="H48" s="18"/>
      <c r="I48" s="20" t="str">
        <f t="shared" si="2"/>
        <v/>
      </c>
      <c r="J48" s="21"/>
      <c r="K48" s="21"/>
      <c r="L48" s="18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9.5" customHeight="1">
      <c r="A49" s="6"/>
      <c r="B49" s="5"/>
      <c r="C49" s="17"/>
      <c r="D49" s="18"/>
      <c r="E49" s="51"/>
      <c r="F49" s="19"/>
      <c r="G49" s="19" t="str">
        <f t="shared" si="1"/>
        <v/>
      </c>
      <c r="H49" s="18"/>
      <c r="I49" s="20" t="str">
        <f t="shared" si="2"/>
        <v/>
      </c>
      <c r="J49" s="21"/>
      <c r="K49" s="21"/>
      <c r="L49" s="18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9.5" customHeight="1">
      <c r="A50" s="6"/>
      <c r="B50" s="5"/>
      <c r="C50" s="17"/>
      <c r="D50" s="18"/>
      <c r="E50" s="52"/>
      <c r="F50" s="19"/>
      <c r="G50" s="19" t="str">
        <f t="shared" si="1"/>
        <v/>
      </c>
      <c r="H50" s="18"/>
      <c r="I50" s="20" t="str">
        <f t="shared" si="2"/>
        <v/>
      </c>
      <c r="J50" s="21"/>
      <c r="K50" s="21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9.5" customHeight="1">
      <c r="A51" s="6"/>
      <c r="B51" s="5"/>
      <c r="C51" s="17"/>
      <c r="D51" s="18"/>
      <c r="E51" s="18"/>
      <c r="F51" s="19"/>
      <c r="G51" s="19" t="str">
        <f t="shared" si="1"/>
        <v/>
      </c>
      <c r="H51" s="18"/>
      <c r="I51" s="20" t="str">
        <f t="shared" si="2"/>
        <v/>
      </c>
      <c r="J51" s="21"/>
      <c r="K51" s="21"/>
      <c r="L51" s="18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9.5" customHeight="1">
      <c r="A52" s="6"/>
      <c r="B52" s="5"/>
      <c r="C52" s="17"/>
      <c r="D52" s="18"/>
      <c r="E52" s="18"/>
      <c r="F52" s="19"/>
      <c r="G52" s="19" t="str">
        <f t="shared" si="1"/>
        <v/>
      </c>
      <c r="H52" s="18"/>
      <c r="I52" s="20" t="str">
        <f t="shared" si="2"/>
        <v/>
      </c>
      <c r="J52" s="21"/>
      <c r="K52" s="21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9.5" customHeight="1">
      <c r="A53" s="6"/>
      <c r="B53" s="5"/>
      <c r="C53" s="17"/>
      <c r="D53" s="18"/>
      <c r="E53" s="18"/>
      <c r="F53" s="19"/>
      <c r="G53" s="19" t="str">
        <f t="shared" si="1"/>
        <v/>
      </c>
      <c r="H53" s="18"/>
      <c r="I53" s="20" t="str">
        <f t="shared" si="2"/>
        <v/>
      </c>
      <c r="J53" s="21"/>
      <c r="K53" s="21"/>
      <c r="L53" s="18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9.5" customHeight="1" thickBot="1">
      <c r="A54" s="6"/>
      <c r="B54" s="5"/>
      <c r="C54" s="31"/>
      <c r="D54" s="32"/>
      <c r="E54" s="32"/>
      <c r="F54" s="33"/>
      <c r="G54" s="19" t="str">
        <f t="shared" si="1"/>
        <v/>
      </c>
      <c r="H54" s="32"/>
      <c r="I54" s="20" t="str">
        <f t="shared" si="2"/>
        <v/>
      </c>
      <c r="J54" s="21"/>
      <c r="K54" s="21"/>
      <c r="L54" s="18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9.5" customHeight="1">
      <c r="A55" s="6" t="s">
        <v>19</v>
      </c>
      <c r="B55" s="5"/>
      <c r="C55" s="34">
        <f>IF($D55="","",$C$5)</f>
        <v>45047</v>
      </c>
      <c r="D55" s="35" t="str">
        <f>IF(菜單→請菜名都修改這個!$H$3="","",菜單→請菜名都修改這個!$H$3)</f>
        <v>水果/保久乳</v>
      </c>
      <c r="E55" s="35"/>
      <c r="F55" s="36"/>
      <c r="G55" s="19" t="str">
        <f t="shared" si="1"/>
        <v/>
      </c>
      <c r="H55" s="35"/>
      <c r="I55" s="20" t="str">
        <f t="shared" si="2"/>
        <v/>
      </c>
      <c r="J55" s="21" t="str">
        <f>$I55</f>
        <v/>
      </c>
      <c r="K55" s="21" t="s">
        <v>95</v>
      </c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9.5" customHeight="1">
      <c r="A56" s="6" t="s">
        <v>3</v>
      </c>
      <c r="B56" s="5">
        <f>SUM(F56:F65)</f>
        <v>70</v>
      </c>
      <c r="C56" s="17">
        <f>IF($D56="","",菜單→請菜名都修改這個!$A$4)</f>
        <v>45048</v>
      </c>
      <c r="D56" s="18" t="str">
        <f>IF(菜單→請菜名都修改這個!$C$4="","",菜單→請菜名都修改這個!$C$4)</f>
        <v>有機白米飯</v>
      </c>
      <c r="E56" s="51" t="s">
        <v>328</v>
      </c>
      <c r="F56" s="19">
        <v>70</v>
      </c>
      <c r="G56" s="19" t="str">
        <f t="shared" si="1"/>
        <v>g</v>
      </c>
      <c r="H56" s="18"/>
      <c r="I56" s="20" t="str">
        <f t="shared" si="2"/>
        <v>有機白米70g</v>
      </c>
      <c r="J56" s="21" t="str">
        <f>$I56&amp;"+"&amp;$I57&amp;"+"&amp;$I58&amp;"+"&amp;$I59&amp;"+"&amp;I60&amp;"+"&amp;I61&amp;"+"&amp;I62&amp;"+"&amp;$I63&amp;"+"&amp;$I64&amp;"+"&amp;$I65</f>
        <v>有機白米70g+++++++++</v>
      </c>
      <c r="K56" s="21" t="s">
        <v>115</v>
      </c>
      <c r="L56" s="18" t="str">
        <f>IF($H56="","",$H56)</f>
        <v/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9.5" customHeight="1">
      <c r="A57" s="6"/>
      <c r="B57" s="5"/>
      <c r="C57" s="17"/>
      <c r="D57" s="18"/>
      <c r="E57" s="51"/>
      <c r="F57" s="19"/>
      <c r="G57" s="19" t="str">
        <f t="shared" si="1"/>
        <v/>
      </c>
      <c r="H57" s="18"/>
      <c r="I57" s="20" t="str">
        <f t="shared" si="2"/>
        <v/>
      </c>
      <c r="J57" s="21"/>
      <c r="K57" s="21"/>
      <c r="L57" s="18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9.5" customHeight="1">
      <c r="A58" s="6"/>
      <c r="B58" s="5"/>
      <c r="C58" s="17"/>
      <c r="D58" s="18"/>
      <c r="E58" s="51"/>
      <c r="F58" s="19"/>
      <c r="G58" s="19" t="str">
        <f t="shared" si="1"/>
        <v/>
      </c>
      <c r="H58" s="18"/>
      <c r="I58" s="20" t="str">
        <f t="shared" si="2"/>
        <v/>
      </c>
      <c r="J58" s="21"/>
      <c r="K58" s="21"/>
      <c r="L58" s="18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9.5" customHeight="1">
      <c r="A59" s="6"/>
      <c r="B59" s="5"/>
      <c r="C59" s="17"/>
      <c r="D59" s="18"/>
      <c r="E59" s="18"/>
      <c r="F59" s="19"/>
      <c r="G59" s="19" t="str">
        <f t="shared" si="1"/>
        <v/>
      </c>
      <c r="H59" s="18"/>
      <c r="I59" s="20" t="str">
        <f t="shared" si="2"/>
        <v/>
      </c>
      <c r="J59" s="21"/>
      <c r="K59" s="21"/>
      <c r="L59" s="18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9.5" customHeight="1">
      <c r="A60" s="6"/>
      <c r="B60" s="5"/>
      <c r="C60" s="17"/>
      <c r="D60" s="18"/>
      <c r="E60" s="18"/>
      <c r="F60" s="19"/>
      <c r="G60" s="19" t="str">
        <f t="shared" si="1"/>
        <v/>
      </c>
      <c r="H60" s="18"/>
      <c r="I60" s="20" t="str">
        <f t="shared" si="2"/>
        <v/>
      </c>
      <c r="J60" s="21"/>
      <c r="K60" s="21"/>
      <c r="L60" s="18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9.5" customHeight="1">
      <c r="A61" s="6"/>
      <c r="B61" s="5"/>
      <c r="C61" s="17"/>
      <c r="D61" s="18"/>
      <c r="E61" s="18"/>
      <c r="F61" s="19"/>
      <c r="G61" s="19" t="str">
        <f t="shared" si="1"/>
        <v/>
      </c>
      <c r="H61" s="18"/>
      <c r="I61" s="20" t="str">
        <f t="shared" si="2"/>
        <v/>
      </c>
      <c r="J61" s="21"/>
      <c r="K61" s="21"/>
      <c r="L61" s="18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9.5" customHeight="1">
      <c r="A62" s="6"/>
      <c r="B62" s="5"/>
      <c r="C62" s="17"/>
      <c r="D62" s="18"/>
      <c r="E62" s="18"/>
      <c r="F62" s="19"/>
      <c r="G62" s="19" t="str">
        <f t="shared" si="1"/>
        <v/>
      </c>
      <c r="H62" s="18"/>
      <c r="I62" s="20" t="str">
        <f t="shared" si="2"/>
        <v/>
      </c>
      <c r="J62" s="21"/>
      <c r="K62" s="21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6.5" customHeight="1">
      <c r="A63" s="6"/>
      <c r="B63" s="5"/>
      <c r="C63" s="22"/>
      <c r="D63" s="18"/>
      <c r="E63" s="18"/>
      <c r="F63" s="19"/>
      <c r="G63" s="19" t="str">
        <f t="shared" si="1"/>
        <v/>
      </c>
      <c r="H63" s="18"/>
      <c r="I63" s="20" t="str">
        <f t="shared" si="2"/>
        <v/>
      </c>
      <c r="J63" s="21"/>
      <c r="K63" s="21"/>
      <c r="L63" s="18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9.5" customHeight="1">
      <c r="A64" s="6"/>
      <c r="B64" s="5"/>
      <c r="C64" s="17"/>
      <c r="D64" s="18"/>
      <c r="E64" s="18"/>
      <c r="F64" s="19"/>
      <c r="G64" s="19" t="str">
        <f t="shared" si="1"/>
        <v/>
      </c>
      <c r="H64" s="18"/>
      <c r="I64" s="20" t="str">
        <f t="shared" si="2"/>
        <v/>
      </c>
      <c r="J64" s="21"/>
      <c r="K64" s="21"/>
      <c r="L64" s="18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9.5" customHeight="1">
      <c r="A65" s="6"/>
      <c r="B65" s="5"/>
      <c r="C65" s="23"/>
      <c r="D65" s="24"/>
      <c r="E65" s="24"/>
      <c r="F65" s="25"/>
      <c r="G65" s="19" t="str">
        <f t="shared" si="1"/>
        <v/>
      </c>
      <c r="H65" s="24"/>
      <c r="I65" s="20" t="str">
        <f t="shared" si="2"/>
        <v/>
      </c>
      <c r="J65" s="21"/>
      <c r="K65" s="21"/>
      <c r="L65" s="18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9.5" customHeight="1">
      <c r="A66" s="6" t="s">
        <v>4</v>
      </c>
      <c r="B66" s="5">
        <f>SUM(F66:F75)</f>
        <v>90</v>
      </c>
      <c r="C66" s="26">
        <f>$C56</f>
        <v>45048</v>
      </c>
      <c r="D66" s="18" t="str">
        <f>IF(菜單→請菜名都修改這個!$D$4="","",菜單→請菜名都修改這個!$D$4)</f>
        <v>奶香蒜味豬(奶)(肉角)
(杏鮑菇、玉米粒)</v>
      </c>
      <c r="E66" s="56" t="s">
        <v>313</v>
      </c>
      <c r="F66" s="19">
        <v>60</v>
      </c>
      <c r="G66" s="19" t="str">
        <f t="shared" si="1"/>
        <v>g</v>
      </c>
      <c r="H66" s="18"/>
      <c r="I66" s="20" t="str">
        <f t="shared" si="2"/>
        <v>肉角60g</v>
      </c>
      <c r="J66" s="21" t="str">
        <f>$I66&amp;"+"&amp;$I67&amp;"+"&amp;$I68&amp;"+"&amp;$I69&amp;"+"&amp;I70&amp;"+"&amp;I71&amp;"+"&amp;I72&amp;"+"&amp;$I73&amp;"+"&amp;$I74&amp;"+"&amp;$I75</f>
        <v>肉角60g+杏鮑菇D原料20g+冷凍玉米粒10g+++++++</v>
      </c>
      <c r="K66" s="21" t="s">
        <v>116</v>
      </c>
      <c r="L66" s="18" t="str">
        <f>IF($H66="","",$H66)</f>
        <v/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9.5" customHeight="1">
      <c r="A67" s="6"/>
      <c r="B67" s="5"/>
      <c r="C67" s="17"/>
      <c r="D67" s="28"/>
      <c r="E67" s="56" t="s">
        <v>314</v>
      </c>
      <c r="F67" s="19">
        <v>20</v>
      </c>
      <c r="G67" s="19" t="str">
        <f t="shared" si="1"/>
        <v>g</v>
      </c>
      <c r="H67" s="18"/>
      <c r="I67" s="20" t="str">
        <f t="shared" si="2"/>
        <v>杏鮑菇D原料20g</v>
      </c>
      <c r="J67" s="21"/>
      <c r="K67" s="21"/>
      <c r="L67" s="18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9.5" customHeight="1">
      <c r="A68" s="6"/>
      <c r="B68" s="5"/>
      <c r="C68" s="17"/>
      <c r="D68" s="18"/>
      <c r="E68" s="56" t="s">
        <v>596</v>
      </c>
      <c r="F68" s="19">
        <v>10</v>
      </c>
      <c r="G68" s="19" t="str">
        <f t="shared" si="1"/>
        <v>g</v>
      </c>
      <c r="H68" s="18"/>
      <c r="I68" s="20" t="str">
        <f t="shared" si="2"/>
        <v>冷凍玉米粒10g</v>
      </c>
      <c r="J68" s="21"/>
      <c r="K68" s="21"/>
      <c r="L68" s="18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9.5" customHeight="1">
      <c r="A69" s="6"/>
      <c r="B69" s="5"/>
      <c r="C69" s="17"/>
      <c r="D69" s="18"/>
      <c r="E69" s="56"/>
      <c r="F69" s="19"/>
      <c r="G69" s="19" t="str">
        <f t="shared" si="1"/>
        <v/>
      </c>
      <c r="H69" s="18"/>
      <c r="I69" s="20" t="str">
        <f t="shared" ref="I69:I82" si="3">$E69&amp;$F69&amp;$G69</f>
        <v/>
      </c>
      <c r="J69" s="21"/>
      <c r="K69" s="21"/>
      <c r="L69" s="18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9.5" customHeight="1">
      <c r="A70" s="6"/>
      <c r="B70" s="5"/>
      <c r="C70" s="17"/>
      <c r="D70" s="18"/>
      <c r="E70" s="60"/>
      <c r="F70" s="19"/>
      <c r="G70" s="19" t="str">
        <f t="shared" si="1"/>
        <v/>
      </c>
      <c r="H70" s="18"/>
      <c r="I70" s="20" t="str">
        <f t="shared" si="3"/>
        <v/>
      </c>
      <c r="J70" s="21"/>
      <c r="K70" s="21"/>
      <c r="L70" s="18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9.5" customHeight="1">
      <c r="A71" s="6"/>
      <c r="B71" s="5"/>
      <c r="C71" s="17"/>
      <c r="D71" s="18"/>
      <c r="E71" s="18"/>
      <c r="F71" s="19"/>
      <c r="G71" s="19" t="str">
        <f t="shared" si="1"/>
        <v/>
      </c>
      <c r="H71" s="18"/>
      <c r="I71" s="20" t="str">
        <f t="shared" si="3"/>
        <v/>
      </c>
      <c r="J71" s="21"/>
      <c r="K71" s="21"/>
      <c r="L71" s="18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9.5" customHeight="1">
      <c r="A72" s="6"/>
      <c r="B72" s="5"/>
      <c r="C72" s="17"/>
      <c r="D72" s="18"/>
      <c r="E72" s="18"/>
      <c r="F72" s="19"/>
      <c r="G72" s="19" t="str">
        <f t="shared" si="1"/>
        <v/>
      </c>
      <c r="H72" s="18"/>
      <c r="I72" s="20" t="str">
        <f t="shared" si="3"/>
        <v/>
      </c>
      <c r="J72" s="21"/>
      <c r="K72" s="21"/>
      <c r="L72" s="18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9.5" customHeight="1">
      <c r="A73" s="6"/>
      <c r="B73" s="5"/>
      <c r="C73" s="17"/>
      <c r="D73" s="18"/>
      <c r="E73" s="18"/>
      <c r="F73" s="19"/>
      <c r="G73" s="19" t="str">
        <f t="shared" si="1"/>
        <v/>
      </c>
      <c r="H73" s="18"/>
      <c r="I73" s="20" t="str">
        <f t="shared" si="3"/>
        <v/>
      </c>
      <c r="J73" s="21"/>
      <c r="K73" s="21"/>
      <c r="L73" s="18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9.5" customHeight="1">
      <c r="A74" s="6"/>
      <c r="B74" s="5"/>
      <c r="C74" s="17"/>
      <c r="D74" s="18"/>
      <c r="E74" s="18"/>
      <c r="F74" s="19"/>
      <c r="G74" s="19" t="str">
        <f t="shared" si="1"/>
        <v/>
      </c>
      <c r="H74" s="18"/>
      <c r="I74" s="20" t="str">
        <f t="shared" si="3"/>
        <v/>
      </c>
      <c r="J74" s="21"/>
      <c r="K74" s="21"/>
      <c r="L74" s="18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9.5" customHeight="1">
      <c r="A75" s="6"/>
      <c r="B75" s="5"/>
      <c r="C75" s="23"/>
      <c r="D75" s="24"/>
      <c r="E75" s="24"/>
      <c r="F75" s="25"/>
      <c r="G75" s="19" t="str">
        <f t="shared" si="1"/>
        <v/>
      </c>
      <c r="H75" s="24"/>
      <c r="I75" s="20" t="str">
        <f t="shared" si="3"/>
        <v/>
      </c>
      <c r="J75" s="21"/>
      <c r="K75" s="21"/>
      <c r="L75" s="18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9.5" customHeight="1">
      <c r="A76" s="6" t="s">
        <v>5</v>
      </c>
      <c r="B76" s="5">
        <f>SUM(F76:F83)</f>
        <v>70</v>
      </c>
      <c r="C76" s="17"/>
      <c r="D76" s="18" t="str">
        <f>IF(菜單→請菜名都修改這個!$E$4="","",菜單→請菜名都修改這個!$E$4)</f>
        <v>日式關東煮(白K、紅K、海帶)</v>
      </c>
      <c r="E76" s="146" t="s">
        <v>315</v>
      </c>
      <c r="F76" s="147">
        <v>35</v>
      </c>
      <c r="G76" s="19" t="str">
        <f t="shared" si="1"/>
        <v>g</v>
      </c>
      <c r="H76" s="18"/>
      <c r="I76" s="20" t="str">
        <f t="shared" si="3"/>
        <v>白蘿蔔中丁35g</v>
      </c>
      <c r="J76" s="21" t="str">
        <f>$I76&amp;"+"&amp;$I77&amp;"+"&amp;$I78&amp;"+"&amp;$I79&amp;"+"&amp;I80&amp;"+"&amp;I81&amp;"+"&amp;I82&amp;"+"&amp;$I83</f>
        <v>白蘿蔔中丁35g+海帶結20g+紅蘿蔔中丁15g+++++</v>
      </c>
      <c r="K76" s="21" t="s">
        <v>117</v>
      </c>
      <c r="L76" s="18" t="str">
        <f>IF($H76="","",$H76)</f>
        <v/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9.5" customHeight="1">
      <c r="A77" s="6"/>
      <c r="B77" s="5"/>
      <c r="C77" s="17"/>
      <c r="D77" s="28"/>
      <c r="E77" s="148" t="s">
        <v>316</v>
      </c>
      <c r="F77" s="147">
        <v>20</v>
      </c>
      <c r="G77" s="19" t="str">
        <f t="shared" si="1"/>
        <v>g</v>
      </c>
      <c r="H77" s="18"/>
      <c r="I77" s="20" t="str">
        <f t="shared" si="3"/>
        <v>海帶結20g</v>
      </c>
      <c r="J77" s="21"/>
      <c r="K77" s="21"/>
      <c r="L77" s="18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9.5" customHeight="1">
      <c r="A78" s="6"/>
      <c r="B78" s="5"/>
      <c r="C78" s="17"/>
      <c r="D78" s="18"/>
      <c r="E78" s="51" t="s">
        <v>223</v>
      </c>
      <c r="F78" s="29">
        <v>15</v>
      </c>
      <c r="G78" s="19" t="str">
        <f t="shared" si="1"/>
        <v>g</v>
      </c>
      <c r="H78" s="18"/>
      <c r="I78" s="20" t="str">
        <f t="shared" si="3"/>
        <v>紅蘿蔔中丁15g</v>
      </c>
      <c r="J78" s="21"/>
      <c r="K78" s="21"/>
      <c r="L78" s="18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9.5" customHeight="1">
      <c r="A79" s="6"/>
      <c r="B79" s="5"/>
      <c r="C79" s="17"/>
      <c r="D79" s="18"/>
      <c r="E79" s="51"/>
      <c r="F79" s="29"/>
      <c r="G79" s="19" t="str">
        <f t="shared" ref="G79:G142" si="4">IF($F79="","","g")</f>
        <v/>
      </c>
      <c r="H79" s="18"/>
      <c r="I79" s="20" t="str">
        <f t="shared" si="3"/>
        <v/>
      </c>
      <c r="J79" s="21"/>
      <c r="K79" s="21"/>
      <c r="L79" s="18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9.5" customHeight="1">
      <c r="A80" s="6"/>
      <c r="B80" s="5"/>
      <c r="C80" s="17"/>
      <c r="D80" s="18"/>
      <c r="E80" s="51"/>
      <c r="F80" s="29"/>
      <c r="G80" s="19" t="str">
        <f t="shared" si="4"/>
        <v/>
      </c>
      <c r="H80" s="30"/>
      <c r="I80" s="20" t="str">
        <f t="shared" si="3"/>
        <v/>
      </c>
      <c r="J80" s="21"/>
      <c r="K80" s="21"/>
      <c r="L80" s="18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9.5" customHeight="1">
      <c r="A81" s="6"/>
      <c r="B81" s="5"/>
      <c r="C81" s="17"/>
      <c r="D81" s="18"/>
      <c r="E81" s="18"/>
      <c r="F81" s="19"/>
      <c r="G81" s="19" t="str">
        <f t="shared" si="4"/>
        <v/>
      </c>
      <c r="H81" s="18"/>
      <c r="I81" s="20" t="str">
        <f t="shared" si="3"/>
        <v/>
      </c>
      <c r="J81" s="21"/>
      <c r="K81" s="21"/>
      <c r="L81" s="18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9.5" customHeight="1">
      <c r="A82" s="6"/>
      <c r="B82" s="5"/>
      <c r="C82" s="17"/>
      <c r="D82" s="18"/>
      <c r="E82" s="18"/>
      <c r="F82" s="19"/>
      <c r="G82" s="19" t="str">
        <f t="shared" si="4"/>
        <v/>
      </c>
      <c r="H82" s="18"/>
      <c r="I82" s="20" t="str">
        <f t="shared" si="3"/>
        <v/>
      </c>
      <c r="J82" s="21"/>
      <c r="K82" s="21"/>
      <c r="L82" s="18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9.5" customHeight="1">
      <c r="A83" s="6"/>
      <c r="B83" s="5"/>
      <c r="C83" s="17"/>
      <c r="D83" s="18"/>
      <c r="E83" s="24"/>
      <c r="F83" s="25"/>
      <c r="G83" s="19" t="str">
        <f t="shared" si="4"/>
        <v/>
      </c>
      <c r="H83" s="18"/>
      <c r="I83" s="20" t="str">
        <f t="shared" ref="I83:I98" si="5">$E83&amp;$F83&amp;$G83</f>
        <v/>
      </c>
      <c r="J83" s="21"/>
      <c r="K83" s="21"/>
      <c r="L83" s="18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9.5" customHeight="1">
      <c r="A84" s="6"/>
      <c r="B84" s="5"/>
      <c r="C84" s="17"/>
      <c r="D84" s="18"/>
      <c r="E84" s="18"/>
      <c r="F84" s="19"/>
      <c r="G84" s="19" t="str">
        <f t="shared" si="4"/>
        <v/>
      </c>
      <c r="H84" s="18"/>
      <c r="I84" s="20" t="str">
        <f t="shared" si="5"/>
        <v/>
      </c>
      <c r="J84" s="21"/>
      <c r="K84" s="21"/>
      <c r="L84" s="18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9.5" customHeight="1">
      <c r="A85" s="6"/>
      <c r="B85" s="5"/>
      <c r="C85" s="23"/>
      <c r="D85" s="24"/>
      <c r="E85" s="18"/>
      <c r="F85" s="19"/>
      <c r="G85" s="19" t="str">
        <f t="shared" si="4"/>
        <v/>
      </c>
      <c r="H85" s="24"/>
      <c r="I85" s="20" t="str">
        <f t="shared" si="5"/>
        <v/>
      </c>
      <c r="J85" s="21"/>
      <c r="K85" s="21"/>
      <c r="L85" s="18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9.5" customHeight="1">
      <c r="A86" s="6" t="s">
        <v>6</v>
      </c>
      <c r="B86" s="5">
        <f>SUM(F84:F93)</f>
        <v>72</v>
      </c>
      <c r="C86" s="17"/>
      <c r="D86" s="18" t="str">
        <f>IF(菜單→請菜名都修改這個!$F$4="","",菜單→請菜名都修改這個!$F$4)</f>
        <v>有機山菠菜</v>
      </c>
      <c r="E86" s="51" t="s">
        <v>317</v>
      </c>
      <c r="F86" s="147">
        <v>72</v>
      </c>
      <c r="G86" s="19" t="str">
        <f t="shared" si="4"/>
        <v>g</v>
      </c>
      <c r="H86" s="18"/>
      <c r="I86" s="20" t="str">
        <f t="shared" si="5"/>
        <v>有機山菠菜72g</v>
      </c>
      <c r="J86" s="21" t="str">
        <f>$I84&amp;"+"&amp;$I85&amp;"+"&amp;$I86&amp;"+"&amp;$I87&amp;"+"&amp;I88&amp;"+"&amp;I89&amp;"+"&amp;I90&amp;"+"&amp;$I91&amp;"+"&amp;$I92&amp;"+"&amp;$I93</f>
        <v>++有機山菠菜72g+++++++</v>
      </c>
      <c r="K86" s="21" t="s">
        <v>93</v>
      </c>
      <c r="L86" s="18" t="str">
        <f>IF($H86="","",$H86)</f>
        <v/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9.5" customHeight="1">
      <c r="A87" s="6"/>
      <c r="B87" s="5"/>
      <c r="C87" s="17"/>
      <c r="D87" s="28"/>
      <c r="E87" s="18"/>
      <c r="F87" s="19"/>
      <c r="G87" s="19" t="str">
        <f t="shared" si="4"/>
        <v/>
      </c>
      <c r="H87" s="18"/>
      <c r="I87" s="20" t="str">
        <f t="shared" si="5"/>
        <v/>
      </c>
      <c r="J87" s="21"/>
      <c r="K87" s="21"/>
      <c r="L87" s="18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9.5" customHeight="1">
      <c r="A88" s="6"/>
      <c r="B88" s="5"/>
      <c r="C88" s="17"/>
      <c r="D88" s="18"/>
      <c r="E88" s="18"/>
      <c r="F88" s="19"/>
      <c r="G88" s="19" t="str">
        <f t="shared" si="4"/>
        <v/>
      </c>
      <c r="H88" s="18"/>
      <c r="I88" s="20" t="str">
        <f t="shared" si="5"/>
        <v/>
      </c>
      <c r="J88" s="21"/>
      <c r="K88" s="21"/>
      <c r="L88" s="18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9.5" customHeight="1">
      <c r="A89" s="6"/>
      <c r="B89" s="5"/>
      <c r="C89" s="17"/>
      <c r="D89" s="18"/>
      <c r="E89" s="18"/>
      <c r="F89" s="19"/>
      <c r="G89" s="19" t="str">
        <f t="shared" si="4"/>
        <v/>
      </c>
      <c r="H89" s="18"/>
      <c r="I89" s="20" t="str">
        <f t="shared" si="5"/>
        <v/>
      </c>
      <c r="J89" s="21"/>
      <c r="K89" s="21"/>
      <c r="L89" s="18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9.5" customHeight="1">
      <c r="A90" s="6"/>
      <c r="B90" s="5"/>
      <c r="C90" s="17"/>
      <c r="D90" s="18"/>
      <c r="E90" s="18"/>
      <c r="F90" s="19"/>
      <c r="G90" s="19" t="str">
        <f t="shared" si="4"/>
        <v/>
      </c>
      <c r="H90" s="18"/>
      <c r="I90" s="20" t="str">
        <f t="shared" si="5"/>
        <v/>
      </c>
      <c r="J90" s="21"/>
      <c r="K90" s="21"/>
      <c r="L90" s="18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9.5" customHeight="1">
      <c r="A91" s="6"/>
      <c r="B91" s="5"/>
      <c r="C91" s="17"/>
      <c r="D91" s="18"/>
      <c r="E91" s="18"/>
      <c r="F91" s="19"/>
      <c r="G91" s="19" t="str">
        <f t="shared" si="4"/>
        <v/>
      </c>
      <c r="H91" s="18"/>
      <c r="I91" s="20" t="str">
        <f t="shared" si="5"/>
        <v/>
      </c>
      <c r="J91" s="21"/>
      <c r="K91" s="21"/>
      <c r="L91" s="18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9.5" customHeight="1">
      <c r="A92" s="6"/>
      <c r="B92" s="5"/>
      <c r="C92" s="17"/>
      <c r="D92" s="18"/>
      <c r="E92" s="18"/>
      <c r="F92" s="19"/>
      <c r="G92" s="19" t="str">
        <f t="shared" si="4"/>
        <v/>
      </c>
      <c r="H92" s="18"/>
      <c r="I92" s="20" t="str">
        <f t="shared" si="5"/>
        <v/>
      </c>
      <c r="J92" s="21"/>
      <c r="K92" s="21"/>
      <c r="L92" s="18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9.5" customHeight="1">
      <c r="A93" s="6"/>
      <c r="B93" s="5"/>
      <c r="C93" s="17"/>
      <c r="D93" s="18"/>
      <c r="E93" s="24"/>
      <c r="F93" s="25"/>
      <c r="G93" s="19" t="str">
        <f t="shared" si="4"/>
        <v/>
      </c>
      <c r="H93" s="18"/>
      <c r="I93" s="20" t="str">
        <f t="shared" si="5"/>
        <v/>
      </c>
      <c r="J93" s="21"/>
      <c r="K93" s="21"/>
      <c r="L93" s="18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9.5" customHeight="1">
      <c r="A94" s="6"/>
      <c r="B94" s="5"/>
      <c r="C94" s="17"/>
      <c r="D94" s="18"/>
      <c r="E94" s="51"/>
      <c r="F94" s="19"/>
      <c r="G94" s="19" t="str">
        <f t="shared" si="4"/>
        <v/>
      </c>
      <c r="H94" s="18"/>
      <c r="I94" s="20" t="str">
        <f t="shared" si="5"/>
        <v/>
      </c>
      <c r="J94" s="21"/>
      <c r="K94" s="21"/>
      <c r="L94" s="18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9.5" customHeight="1">
      <c r="A95" s="6"/>
      <c r="B95" s="5"/>
      <c r="C95" s="23"/>
      <c r="D95" s="24"/>
      <c r="E95" s="51"/>
      <c r="F95" s="19"/>
      <c r="G95" s="19" t="str">
        <f t="shared" si="4"/>
        <v/>
      </c>
      <c r="H95" s="24"/>
      <c r="I95" s="20" t="str">
        <f t="shared" si="5"/>
        <v/>
      </c>
      <c r="J95" s="21"/>
      <c r="K95" s="21"/>
      <c r="L95" s="18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9.5" customHeight="1">
      <c r="A96" s="6" t="s">
        <v>94</v>
      </c>
      <c r="B96" s="5">
        <f>SUM(F94:F103)</f>
        <v>250</v>
      </c>
      <c r="C96" s="17"/>
      <c r="D96" s="18" t="str">
        <f>IF(菜單→請菜名都修改這個!$G$4="","",菜單→請菜名都修改這個!$G$4)</f>
        <v>山粉圓甜湯</v>
      </c>
      <c r="E96" s="51" t="s">
        <v>318</v>
      </c>
      <c r="F96" s="19">
        <v>250</v>
      </c>
      <c r="G96" s="19" t="str">
        <f t="shared" si="4"/>
        <v>g</v>
      </c>
      <c r="H96" s="18"/>
      <c r="I96" s="20" t="str">
        <f t="shared" si="5"/>
        <v>山粉圓250g</v>
      </c>
      <c r="J96" s="21" t="str">
        <f>$I94&amp;"+"&amp;$I95&amp;"+"&amp;$I96&amp;"+"&amp;$I97&amp;"+"&amp;I98&amp;"+"&amp;I99&amp;"+"&amp;I100&amp;"+"&amp;$I101&amp;"+"&amp;$I102&amp;"+"&amp;$I103</f>
        <v>++山粉圓250g+冬瓜磚++++++</v>
      </c>
      <c r="K96" s="21" t="s">
        <v>118</v>
      </c>
      <c r="L96" s="18" t="str">
        <f>IF($H96="","",$H96)</f>
        <v/>
      </c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9.5" customHeight="1">
      <c r="A97" s="6"/>
      <c r="B97" s="5"/>
      <c r="C97" s="17"/>
      <c r="D97" s="28"/>
      <c r="E97" s="51" t="s">
        <v>319</v>
      </c>
      <c r="F97" s="19"/>
      <c r="G97" s="19" t="str">
        <f t="shared" si="4"/>
        <v/>
      </c>
      <c r="H97" s="18"/>
      <c r="I97" s="20" t="str">
        <f t="shared" si="5"/>
        <v>冬瓜磚</v>
      </c>
      <c r="J97" s="21"/>
      <c r="K97" s="21"/>
      <c r="L97" s="18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9.5" customHeight="1">
      <c r="A98" s="6"/>
      <c r="B98" s="5"/>
      <c r="C98" s="17"/>
      <c r="D98" s="18"/>
      <c r="E98" s="51"/>
      <c r="F98" s="19"/>
      <c r="G98" s="19" t="str">
        <f t="shared" si="4"/>
        <v/>
      </c>
      <c r="H98" s="18"/>
      <c r="I98" s="20" t="str">
        <f t="shared" si="5"/>
        <v/>
      </c>
      <c r="J98" s="21"/>
      <c r="K98" s="21"/>
      <c r="L98" s="18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9.5" customHeight="1">
      <c r="A99" s="6"/>
      <c r="B99" s="5"/>
      <c r="C99" s="17"/>
      <c r="D99" s="18"/>
      <c r="E99" s="18"/>
      <c r="F99" s="19"/>
      <c r="G99" s="19" t="str">
        <f t="shared" si="4"/>
        <v/>
      </c>
      <c r="H99" s="18"/>
      <c r="I99" s="20" t="str">
        <f t="shared" ref="I99:I130" si="6">$E99&amp;$F99&amp;$G99</f>
        <v/>
      </c>
      <c r="J99" s="21"/>
      <c r="K99" s="21"/>
      <c r="L99" s="18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9.5" customHeight="1">
      <c r="A100" s="6"/>
      <c r="B100" s="5"/>
      <c r="C100" s="17"/>
      <c r="D100" s="18"/>
      <c r="E100" s="18"/>
      <c r="F100" s="19"/>
      <c r="G100" s="19" t="str">
        <f t="shared" si="4"/>
        <v/>
      </c>
      <c r="H100" s="18"/>
      <c r="I100" s="20" t="str">
        <f t="shared" si="6"/>
        <v/>
      </c>
      <c r="J100" s="21"/>
      <c r="K100" s="21"/>
      <c r="L100" s="18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9.5" customHeight="1">
      <c r="A101" s="6"/>
      <c r="B101" s="5"/>
      <c r="C101" s="17"/>
      <c r="D101" s="18"/>
      <c r="E101" s="18"/>
      <c r="F101" s="19"/>
      <c r="G101" s="19" t="str">
        <f t="shared" si="4"/>
        <v/>
      </c>
      <c r="H101" s="18"/>
      <c r="I101" s="20" t="str">
        <f t="shared" si="6"/>
        <v/>
      </c>
      <c r="J101" s="21"/>
      <c r="K101" s="21"/>
      <c r="L101" s="18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9.5" customHeight="1">
      <c r="A102" s="6"/>
      <c r="B102" s="5"/>
      <c r="C102" s="17"/>
      <c r="D102" s="18"/>
      <c r="E102" s="24"/>
      <c r="F102" s="25"/>
      <c r="G102" s="19" t="str">
        <f t="shared" si="4"/>
        <v/>
      </c>
      <c r="H102" s="18"/>
      <c r="I102" s="20" t="str">
        <f t="shared" si="6"/>
        <v/>
      </c>
      <c r="J102" s="21"/>
      <c r="K102" s="21"/>
      <c r="L102" s="18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9.5" customHeight="1">
      <c r="A103" s="6"/>
      <c r="B103" s="5"/>
      <c r="C103" s="17"/>
      <c r="D103" s="121"/>
      <c r="E103" s="125"/>
      <c r="F103" s="126"/>
      <c r="G103" s="19" t="str">
        <f t="shared" si="4"/>
        <v/>
      </c>
      <c r="H103" s="122"/>
      <c r="I103" s="20" t="str">
        <f t="shared" si="6"/>
        <v/>
      </c>
      <c r="J103" s="21"/>
      <c r="K103" s="21"/>
      <c r="L103" s="18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9.5" customHeight="1">
      <c r="A104" s="6"/>
      <c r="B104" s="5"/>
      <c r="C104" s="17"/>
      <c r="D104" s="18"/>
      <c r="E104" s="123"/>
      <c r="F104" s="124"/>
      <c r="G104" s="19" t="str">
        <f t="shared" si="4"/>
        <v/>
      </c>
      <c r="H104" s="18"/>
      <c r="I104" s="20" t="str">
        <f t="shared" si="6"/>
        <v/>
      </c>
      <c r="J104" s="21"/>
      <c r="K104" s="21"/>
      <c r="L104" s="18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9.5" customHeight="1" thickBot="1">
      <c r="A105" s="6"/>
      <c r="B105" s="5"/>
      <c r="C105" s="31"/>
      <c r="D105" s="32"/>
      <c r="E105" s="51"/>
      <c r="F105" s="19"/>
      <c r="G105" s="19" t="str">
        <f t="shared" si="4"/>
        <v/>
      </c>
      <c r="H105" s="32"/>
      <c r="I105" s="20" t="str">
        <f t="shared" si="6"/>
        <v/>
      </c>
      <c r="J105" s="21"/>
      <c r="K105" s="21"/>
      <c r="L105" s="18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9.5" customHeight="1">
      <c r="A106" s="6" t="s">
        <v>19</v>
      </c>
      <c r="B106" s="5"/>
      <c r="C106" s="34">
        <f>IF($D106="","",$C$56)</f>
        <v>45048</v>
      </c>
      <c r="D106" s="35" t="str">
        <f>IF(菜單→請菜名都修改這個!$H$4="","",菜單→請菜名都修改這個!$H$4)</f>
        <v>水果</v>
      </c>
      <c r="E106" s="51"/>
      <c r="F106" s="19"/>
      <c r="G106" s="19" t="str">
        <f t="shared" si="4"/>
        <v/>
      </c>
      <c r="H106" s="35"/>
      <c r="I106" s="20" t="str">
        <f t="shared" si="6"/>
        <v/>
      </c>
      <c r="J106" s="21" t="str">
        <f>$I104</f>
        <v/>
      </c>
      <c r="K106" s="21" t="s">
        <v>95</v>
      </c>
      <c r="L106" s="18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9.5" customHeight="1">
      <c r="A107" s="6" t="s">
        <v>3</v>
      </c>
      <c r="B107" s="5">
        <f>SUM(F105:F114)</f>
        <v>80</v>
      </c>
      <c r="C107" s="17">
        <f>IF($D107="","",菜單→請菜名都修改這個!$A$5)</f>
        <v>45049</v>
      </c>
      <c r="D107" s="18" t="str">
        <f>IF(菜單→請菜名都修改這個!$C$5="","",菜單→請菜名都修改這個!$C$5)</f>
        <v>紫米飯</v>
      </c>
      <c r="E107" s="51" t="s">
        <v>90</v>
      </c>
      <c r="F107" s="19">
        <v>65</v>
      </c>
      <c r="G107" s="19" t="str">
        <f t="shared" si="4"/>
        <v>g</v>
      </c>
      <c r="H107" s="18"/>
      <c r="I107" s="20" t="str">
        <f t="shared" si="6"/>
        <v>白米65g</v>
      </c>
      <c r="J107" s="21" t="str">
        <f>$I105&amp;"+"&amp;$I106&amp;"+"&amp;$I107&amp;"+"&amp;$I108&amp;"+"&amp;I109&amp;"+"&amp;I110&amp;"+"&amp;I111&amp;"+"&amp;$I112&amp;"+"&amp;$I113&amp;"+"&amp;$I114</f>
        <v>++白米65g+糙米10g+紫米5g+++++</v>
      </c>
      <c r="K107" s="21" t="s">
        <v>98</v>
      </c>
      <c r="L107" s="18" t="str">
        <f>IF($H107="","",$H107)</f>
        <v/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9.5" customHeight="1">
      <c r="A108" s="6"/>
      <c r="B108" s="5"/>
      <c r="C108" s="17"/>
      <c r="D108" s="18"/>
      <c r="E108" s="18" t="s">
        <v>91</v>
      </c>
      <c r="F108" s="19">
        <v>10</v>
      </c>
      <c r="G108" s="19" t="str">
        <f t="shared" si="4"/>
        <v>g</v>
      </c>
      <c r="H108" s="18"/>
      <c r="I108" s="20" t="str">
        <f t="shared" si="6"/>
        <v>糙米10g</v>
      </c>
      <c r="J108" s="21"/>
      <c r="K108" s="21"/>
      <c r="L108" s="18" t="str">
        <f>IF($H108="","",$H108)</f>
        <v/>
      </c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9.5" customHeight="1">
      <c r="A109" s="6"/>
      <c r="B109" s="5"/>
      <c r="C109" s="17"/>
      <c r="D109" s="18"/>
      <c r="E109" s="51" t="s">
        <v>338</v>
      </c>
      <c r="F109" s="19">
        <v>5</v>
      </c>
      <c r="G109" s="19" t="str">
        <f t="shared" si="4"/>
        <v>g</v>
      </c>
      <c r="H109" s="18"/>
      <c r="I109" s="20" t="str">
        <f t="shared" si="6"/>
        <v>紫米5g</v>
      </c>
      <c r="J109" s="21"/>
      <c r="K109" s="21"/>
      <c r="L109" s="18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9.5" customHeight="1">
      <c r="A110" s="6"/>
      <c r="B110" s="5"/>
      <c r="C110" s="17"/>
      <c r="D110" s="18"/>
      <c r="E110" s="18"/>
      <c r="F110" s="19"/>
      <c r="G110" s="19" t="str">
        <f t="shared" si="4"/>
        <v/>
      </c>
      <c r="H110" s="18"/>
      <c r="I110" s="20" t="str">
        <f t="shared" si="6"/>
        <v/>
      </c>
      <c r="J110" s="21"/>
      <c r="K110" s="21"/>
      <c r="L110" s="18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9.5" customHeight="1">
      <c r="A111" s="6"/>
      <c r="B111" s="5"/>
      <c r="C111" s="17"/>
      <c r="D111" s="18"/>
      <c r="E111" s="18"/>
      <c r="F111" s="19"/>
      <c r="G111" s="19" t="str">
        <f t="shared" si="4"/>
        <v/>
      </c>
      <c r="H111" s="18"/>
      <c r="I111" s="20" t="str">
        <f t="shared" si="6"/>
        <v/>
      </c>
      <c r="J111" s="21"/>
      <c r="K111" s="21"/>
      <c r="L111" s="18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9.5" customHeight="1">
      <c r="A112" s="6"/>
      <c r="B112" s="5"/>
      <c r="C112" s="17"/>
      <c r="D112" s="18"/>
      <c r="E112" s="37"/>
      <c r="F112" s="19"/>
      <c r="G112" s="19" t="str">
        <f t="shared" si="4"/>
        <v/>
      </c>
      <c r="H112" s="18"/>
      <c r="I112" s="20" t="str">
        <f t="shared" si="6"/>
        <v/>
      </c>
      <c r="J112" s="21"/>
      <c r="K112" s="21"/>
      <c r="L112" s="18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9.5" customHeight="1">
      <c r="A113" s="6"/>
      <c r="B113" s="5"/>
      <c r="C113" s="17"/>
      <c r="D113" s="18"/>
      <c r="E113" s="18"/>
      <c r="F113" s="19"/>
      <c r="G113" s="19" t="str">
        <f t="shared" si="4"/>
        <v/>
      </c>
      <c r="H113" s="18"/>
      <c r="I113" s="20" t="str">
        <f t="shared" si="6"/>
        <v/>
      </c>
      <c r="J113" s="21"/>
      <c r="K113" s="21"/>
      <c r="L113" s="18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6.5" customHeight="1">
      <c r="A114" s="6"/>
      <c r="B114" s="5"/>
      <c r="C114" s="22"/>
      <c r="D114" s="18"/>
      <c r="E114" s="24"/>
      <c r="F114" s="25"/>
      <c r="G114" s="19" t="str">
        <f t="shared" si="4"/>
        <v/>
      </c>
      <c r="H114" s="18"/>
      <c r="I114" s="20" t="str">
        <f t="shared" si="6"/>
        <v/>
      </c>
      <c r="J114" s="21"/>
      <c r="K114" s="21"/>
      <c r="L114" s="18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9.5" customHeight="1">
      <c r="A115" s="6"/>
      <c r="B115" s="5"/>
      <c r="C115" s="17"/>
      <c r="D115" s="18"/>
      <c r="E115" s="51"/>
      <c r="F115" s="19"/>
      <c r="G115" s="19" t="str">
        <f t="shared" si="4"/>
        <v/>
      </c>
      <c r="H115" s="18"/>
      <c r="I115" s="20" t="str">
        <f t="shared" si="6"/>
        <v/>
      </c>
      <c r="J115" s="21"/>
      <c r="K115" s="21"/>
      <c r="L115" s="18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9.5" customHeight="1">
      <c r="A116" s="6"/>
      <c r="B116" s="5"/>
      <c r="C116" s="23"/>
      <c r="D116" s="24"/>
      <c r="E116" s="51"/>
      <c r="F116" s="19"/>
      <c r="G116" s="19" t="str">
        <f t="shared" si="4"/>
        <v/>
      </c>
      <c r="H116" s="24"/>
      <c r="I116" s="20" t="str">
        <f t="shared" si="6"/>
        <v/>
      </c>
      <c r="J116" s="21"/>
      <c r="K116" s="21"/>
      <c r="L116" s="18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9.5" customHeight="1">
      <c r="A117" s="6" t="s">
        <v>4</v>
      </c>
      <c r="B117" s="5">
        <f>SUM(F115:F124)</f>
        <v>92</v>
      </c>
      <c r="C117" s="26">
        <f>$C107</f>
        <v>45049</v>
      </c>
      <c r="D117" s="18" t="str">
        <f>IF(菜單→請菜名都修改這個!$D$5="","",菜單→請菜名都修改這個!$D$5)</f>
        <v>三杯雞
(油豆腐、米血糕)</v>
      </c>
      <c r="E117" s="51" t="s">
        <v>99</v>
      </c>
      <c r="F117" s="19">
        <v>60</v>
      </c>
      <c r="G117" s="19" t="str">
        <f t="shared" si="4"/>
        <v>g</v>
      </c>
      <c r="H117" s="18"/>
      <c r="I117" s="20" t="str">
        <f t="shared" si="6"/>
        <v>帶皮胸丁60g</v>
      </c>
      <c r="J117" s="21" t="str">
        <f>$I115&amp;"+"&amp;$I116&amp;"+"&amp;$I117&amp;"+"&amp;$I118&amp;"+"&amp;I119&amp;"+"&amp;I120&amp;"+"&amp;I121&amp;"+"&amp;$I122&amp;"+"&amp;$I123&amp;"+"&amp;$I124</f>
        <v>++帶皮胸丁60g+非基改油豆腐小丁25g+米血糕5g+九層塔2g++++</v>
      </c>
      <c r="K117" s="21" t="s">
        <v>119</v>
      </c>
      <c r="L117" s="18" t="str">
        <f>IF($H117="","",$H117)</f>
        <v/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9.5" customHeight="1">
      <c r="A118" s="6"/>
      <c r="B118" s="5"/>
      <c r="C118" s="17"/>
      <c r="D118" s="28"/>
      <c r="E118" s="51" t="s">
        <v>321</v>
      </c>
      <c r="F118" s="19">
        <v>25</v>
      </c>
      <c r="G118" s="19" t="str">
        <f t="shared" si="4"/>
        <v>g</v>
      </c>
      <c r="H118" s="18"/>
      <c r="I118" s="20" t="str">
        <f t="shared" si="6"/>
        <v>非基改油豆腐小丁25g</v>
      </c>
      <c r="J118" s="21"/>
      <c r="K118" s="21"/>
      <c r="L118" s="18" t="str">
        <f>IF($H118="","",$H118)</f>
        <v/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9.5" customHeight="1">
      <c r="A119" s="6"/>
      <c r="B119" s="5"/>
      <c r="C119" s="17"/>
      <c r="D119" s="18"/>
      <c r="E119" s="146" t="s">
        <v>322</v>
      </c>
      <c r="F119" s="147">
        <v>5</v>
      </c>
      <c r="G119" s="19" t="str">
        <f t="shared" si="4"/>
        <v>g</v>
      </c>
      <c r="H119" s="18"/>
      <c r="I119" s="20" t="str">
        <f t="shared" si="6"/>
        <v>米血糕5g</v>
      </c>
      <c r="J119" s="21"/>
      <c r="K119" s="21"/>
      <c r="L119" s="18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9.5" customHeight="1">
      <c r="A120" s="6"/>
      <c r="B120" s="5"/>
      <c r="C120" s="17"/>
      <c r="D120" s="18"/>
      <c r="E120" s="148" t="s">
        <v>323</v>
      </c>
      <c r="F120" s="147">
        <v>2</v>
      </c>
      <c r="G120" s="19" t="str">
        <f t="shared" si="4"/>
        <v>g</v>
      </c>
      <c r="H120" s="18"/>
      <c r="I120" s="20" t="str">
        <f t="shared" si="6"/>
        <v>九層塔2g</v>
      </c>
      <c r="J120" s="21"/>
      <c r="K120" s="21"/>
      <c r="L120" s="18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9.5" customHeight="1">
      <c r="A121" s="6"/>
      <c r="B121" s="5"/>
      <c r="C121" s="17"/>
      <c r="D121" s="18"/>
      <c r="E121" s="18"/>
      <c r="F121" s="19"/>
      <c r="G121" s="19" t="str">
        <f t="shared" si="4"/>
        <v/>
      </c>
      <c r="H121" s="18"/>
      <c r="I121" s="20" t="str">
        <f t="shared" si="6"/>
        <v/>
      </c>
      <c r="J121" s="21"/>
      <c r="K121" s="21"/>
      <c r="L121" s="18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9.5" customHeight="1">
      <c r="A122" s="6"/>
      <c r="B122" s="5"/>
      <c r="C122" s="17"/>
      <c r="D122" s="18"/>
      <c r="E122" s="18"/>
      <c r="F122" s="19"/>
      <c r="G122" s="19" t="str">
        <f t="shared" si="4"/>
        <v/>
      </c>
      <c r="H122" s="18"/>
      <c r="I122" s="20" t="str">
        <f t="shared" si="6"/>
        <v/>
      </c>
      <c r="J122" s="21"/>
      <c r="K122" s="21"/>
      <c r="L122" s="18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9.5" customHeight="1">
      <c r="A123" s="6"/>
      <c r="B123" s="5"/>
      <c r="C123" s="17"/>
      <c r="D123" s="18"/>
      <c r="E123" s="18"/>
      <c r="F123" s="19"/>
      <c r="G123" s="19" t="str">
        <f t="shared" si="4"/>
        <v/>
      </c>
      <c r="H123" s="18"/>
      <c r="I123" s="20" t="str">
        <f t="shared" si="6"/>
        <v/>
      </c>
      <c r="J123" s="21"/>
      <c r="K123" s="21"/>
      <c r="L123" s="18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9.5" customHeight="1">
      <c r="A124" s="6"/>
      <c r="B124" s="5"/>
      <c r="C124" s="17"/>
      <c r="D124" s="18"/>
      <c r="E124" s="24"/>
      <c r="F124" s="25"/>
      <c r="G124" s="19" t="str">
        <f t="shared" si="4"/>
        <v/>
      </c>
      <c r="H124" s="18"/>
      <c r="I124" s="20" t="str">
        <f t="shared" si="6"/>
        <v/>
      </c>
      <c r="J124" s="21"/>
      <c r="K124" s="21"/>
      <c r="L124" s="18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9.5" customHeight="1">
      <c r="A125" s="6"/>
      <c r="B125" s="5"/>
      <c r="C125" s="17"/>
      <c r="D125" s="18"/>
      <c r="E125" s="51"/>
      <c r="F125" s="19"/>
      <c r="G125" s="19" t="str">
        <f t="shared" si="4"/>
        <v/>
      </c>
      <c r="H125" s="18"/>
      <c r="I125" s="20" t="str">
        <f t="shared" si="6"/>
        <v/>
      </c>
      <c r="J125" s="21"/>
      <c r="K125" s="21"/>
      <c r="L125" s="18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9.5" customHeight="1">
      <c r="A126" s="6"/>
      <c r="B126" s="5"/>
      <c r="C126" s="23"/>
      <c r="D126" s="24"/>
      <c r="E126" s="51"/>
      <c r="F126" s="19"/>
      <c r="G126" s="19" t="str">
        <f t="shared" si="4"/>
        <v/>
      </c>
      <c r="H126" s="24"/>
      <c r="I126" s="20" t="str">
        <f t="shared" si="6"/>
        <v/>
      </c>
      <c r="J126" s="21"/>
      <c r="K126" s="21"/>
      <c r="L126" s="18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9.5" customHeight="1">
      <c r="A127" s="6" t="s">
        <v>5</v>
      </c>
      <c r="B127" s="5">
        <f>SUM(F125:F134)</f>
        <v>70</v>
      </c>
      <c r="C127" s="17"/>
      <c r="D127" s="18" t="str">
        <f>IF(菜單→請菜名都修改這個!$E$5="","",菜單→請菜名都修改這個!$E$5)</f>
        <v>韭菜銀芽
(韭菜、豆芽、肉絲)</v>
      </c>
      <c r="E127" s="51" t="s">
        <v>375</v>
      </c>
      <c r="F127" s="19">
        <v>60</v>
      </c>
      <c r="G127" s="19" t="str">
        <f t="shared" si="4"/>
        <v>g</v>
      </c>
      <c r="H127" s="18"/>
      <c r="I127" s="20" t="str">
        <f t="shared" si="6"/>
        <v>綠豆芽60g</v>
      </c>
      <c r="J127" s="21" t="str">
        <f>$I125&amp;"+"&amp;$I126&amp;"+"&amp;$I127&amp;"+"&amp;$I128&amp;"+"&amp;I129&amp;"+"&amp;I130&amp;"+"&amp;I131&amp;"+"&amp;$I132&amp;"+"&amp;$I133&amp;"+"&amp;$I134</f>
        <v>++綠豆芽60g+韭菜段5g+肉絲5g+++++</v>
      </c>
      <c r="K127" s="21" t="s">
        <v>120</v>
      </c>
      <c r="L127" s="18" t="str">
        <f>IF($H127="","",$H127)</f>
        <v/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9.5" customHeight="1">
      <c r="A128" s="6"/>
      <c r="B128" s="5"/>
      <c r="C128" s="17"/>
      <c r="D128" s="28"/>
      <c r="E128" s="51" t="s">
        <v>376</v>
      </c>
      <c r="F128" s="19">
        <v>5</v>
      </c>
      <c r="G128" s="19" t="str">
        <f t="shared" si="4"/>
        <v>g</v>
      </c>
      <c r="H128" s="18"/>
      <c r="I128" s="20" t="str">
        <f t="shared" si="6"/>
        <v>韭菜段5g</v>
      </c>
      <c r="J128" s="21"/>
      <c r="K128" s="21"/>
      <c r="L128" s="18" t="str">
        <f>IF($H128="","",$H128)</f>
        <v/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9.5" customHeight="1">
      <c r="A129" s="6"/>
      <c r="B129" s="5"/>
      <c r="C129" s="17"/>
      <c r="D129" s="18"/>
      <c r="E129" s="51" t="s">
        <v>377</v>
      </c>
      <c r="F129" s="19">
        <v>5</v>
      </c>
      <c r="G129" s="19" t="str">
        <f t="shared" si="4"/>
        <v>g</v>
      </c>
      <c r="H129" s="18"/>
      <c r="I129" s="20" t="str">
        <f t="shared" si="6"/>
        <v>肉絲5g</v>
      </c>
      <c r="J129" s="21"/>
      <c r="K129" s="21"/>
      <c r="L129" s="18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9.5" customHeight="1">
      <c r="A130" s="6"/>
      <c r="B130" s="5"/>
      <c r="C130" s="17"/>
      <c r="D130" s="18"/>
      <c r="E130" s="52"/>
      <c r="F130" s="19"/>
      <c r="G130" s="19" t="str">
        <f t="shared" si="4"/>
        <v/>
      </c>
      <c r="H130" s="18"/>
      <c r="I130" s="20" t="str">
        <f t="shared" si="6"/>
        <v/>
      </c>
      <c r="J130" s="21"/>
      <c r="K130" s="21"/>
      <c r="L130" s="18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9.5" customHeight="1">
      <c r="A131" s="6"/>
      <c r="B131" s="5"/>
      <c r="C131" s="17"/>
      <c r="D131" s="18"/>
      <c r="E131" s="18"/>
      <c r="F131" s="19"/>
      <c r="G131" s="19" t="str">
        <f t="shared" si="4"/>
        <v/>
      </c>
      <c r="H131" s="18"/>
      <c r="I131" s="20" t="str">
        <f t="shared" ref="I131:I162" si="7">$E131&amp;$F131&amp;$G131</f>
        <v/>
      </c>
      <c r="J131" s="21"/>
      <c r="K131" s="21"/>
      <c r="L131" s="18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9.5" customHeight="1">
      <c r="A132" s="6"/>
      <c r="B132" s="5"/>
      <c r="C132" s="17"/>
      <c r="D132" s="18"/>
      <c r="E132" s="18"/>
      <c r="F132" s="19"/>
      <c r="G132" s="19" t="str">
        <f t="shared" si="4"/>
        <v/>
      </c>
      <c r="H132" s="18"/>
      <c r="I132" s="20" t="str">
        <f t="shared" si="7"/>
        <v/>
      </c>
      <c r="J132" s="21"/>
      <c r="K132" s="21"/>
      <c r="L132" s="18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9.5" customHeight="1">
      <c r="A133" s="6"/>
      <c r="B133" s="5"/>
      <c r="C133" s="17"/>
      <c r="D133" s="18"/>
      <c r="E133" s="18"/>
      <c r="F133" s="19"/>
      <c r="G133" s="19" t="str">
        <f t="shared" si="4"/>
        <v/>
      </c>
      <c r="H133" s="18"/>
      <c r="I133" s="20" t="str">
        <f t="shared" si="7"/>
        <v/>
      </c>
      <c r="J133" s="21"/>
      <c r="K133" s="21"/>
      <c r="L133" s="18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9.5" customHeight="1">
      <c r="A134" s="6"/>
      <c r="B134" s="5"/>
      <c r="C134" s="17"/>
      <c r="D134" s="18"/>
      <c r="E134" s="24"/>
      <c r="F134" s="25"/>
      <c r="G134" s="19" t="str">
        <f t="shared" si="4"/>
        <v/>
      </c>
      <c r="H134" s="18"/>
      <c r="I134" s="20" t="str">
        <f t="shared" si="7"/>
        <v/>
      </c>
      <c r="J134" s="21"/>
      <c r="K134" s="21"/>
      <c r="L134" s="18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9.5" customHeight="1">
      <c r="A135" s="6"/>
      <c r="B135" s="5"/>
      <c r="C135" s="17"/>
      <c r="D135" s="18"/>
      <c r="E135" s="51"/>
      <c r="F135" s="19"/>
      <c r="G135" s="19" t="str">
        <f t="shared" si="4"/>
        <v/>
      </c>
      <c r="H135" s="18"/>
      <c r="I135" s="20" t="str">
        <f t="shared" si="7"/>
        <v/>
      </c>
      <c r="J135" s="21"/>
      <c r="K135" s="21"/>
      <c r="L135" s="18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9.5" customHeight="1">
      <c r="A136" s="6"/>
      <c r="B136" s="5"/>
      <c r="C136" s="23"/>
      <c r="D136" s="24"/>
      <c r="E136" s="18"/>
      <c r="F136" s="19"/>
      <c r="G136" s="19" t="str">
        <f t="shared" si="4"/>
        <v/>
      </c>
      <c r="H136" s="24"/>
      <c r="I136" s="20" t="str">
        <f t="shared" si="7"/>
        <v/>
      </c>
      <c r="J136" s="21"/>
      <c r="K136" s="21"/>
      <c r="L136" s="18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9.5" customHeight="1">
      <c r="A137" s="6" t="s">
        <v>6</v>
      </c>
      <c r="B137" s="5">
        <f>SUM(F135:F144)</f>
        <v>72</v>
      </c>
      <c r="C137" s="17"/>
      <c r="D137" s="18" t="str">
        <f>IF(菜單→請菜名都修改這個!$F$5="","",菜單→請菜名都修改這個!$F$5)</f>
        <v>時蔬</v>
      </c>
      <c r="E137" s="18" t="s">
        <v>18</v>
      </c>
      <c r="F137" s="19">
        <v>72</v>
      </c>
      <c r="G137" s="19" t="str">
        <f t="shared" si="4"/>
        <v>g</v>
      </c>
      <c r="H137" s="18"/>
      <c r="I137" s="20" t="str">
        <f t="shared" si="7"/>
        <v>時蔬72g</v>
      </c>
      <c r="J137" s="21" t="str">
        <f>$I135&amp;"+"&amp;$I136&amp;"+"&amp;$I137&amp;"+"&amp;$I138&amp;"+"&amp;I139&amp;"+"&amp;I140&amp;"+"&amp;I141&amp;"+"&amp;$I142&amp;"+"&amp;$I143&amp;"+"&amp;$I144</f>
        <v>++時蔬72g+++++++</v>
      </c>
      <c r="K137" s="21" t="s">
        <v>93</v>
      </c>
      <c r="L137" s="18" t="str">
        <f>IF($H137="","",$H137)</f>
        <v/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9.5" customHeight="1">
      <c r="A138" s="6"/>
      <c r="B138" s="5"/>
      <c r="C138" s="17"/>
      <c r="D138" s="28"/>
      <c r="E138" s="18"/>
      <c r="F138" s="19"/>
      <c r="G138" s="19" t="str">
        <f t="shared" si="4"/>
        <v/>
      </c>
      <c r="H138" s="18"/>
      <c r="I138" s="20" t="str">
        <f t="shared" si="7"/>
        <v/>
      </c>
      <c r="J138" s="21"/>
      <c r="K138" s="21"/>
      <c r="L138" s="18" t="str">
        <f>IF($H138="","",$H138)</f>
        <v/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9.5" customHeight="1">
      <c r="A139" s="6"/>
      <c r="B139" s="5"/>
      <c r="C139" s="17"/>
      <c r="D139" s="18"/>
      <c r="E139" s="18"/>
      <c r="F139" s="19"/>
      <c r="G139" s="19" t="str">
        <f t="shared" si="4"/>
        <v/>
      </c>
      <c r="H139" s="18"/>
      <c r="I139" s="20" t="str">
        <f t="shared" si="7"/>
        <v/>
      </c>
      <c r="J139" s="21"/>
      <c r="K139" s="21"/>
      <c r="L139" s="18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9.5" customHeight="1">
      <c r="A140" s="6"/>
      <c r="B140" s="5"/>
      <c r="C140" s="17"/>
      <c r="D140" s="18"/>
      <c r="E140" s="18"/>
      <c r="F140" s="19"/>
      <c r="G140" s="19" t="str">
        <f t="shared" si="4"/>
        <v/>
      </c>
      <c r="H140" s="18"/>
      <c r="I140" s="20" t="str">
        <f t="shared" si="7"/>
        <v/>
      </c>
      <c r="J140" s="21"/>
      <c r="K140" s="21"/>
      <c r="L140" s="18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9.5" customHeight="1">
      <c r="A141" s="6"/>
      <c r="B141" s="5"/>
      <c r="C141" s="17"/>
      <c r="D141" s="18"/>
      <c r="E141" s="18"/>
      <c r="F141" s="19"/>
      <c r="G141" s="19" t="str">
        <f t="shared" si="4"/>
        <v/>
      </c>
      <c r="H141" s="18"/>
      <c r="I141" s="20" t="str">
        <f t="shared" si="7"/>
        <v/>
      </c>
      <c r="J141" s="21"/>
      <c r="K141" s="21"/>
      <c r="L141" s="18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9.5" customHeight="1">
      <c r="A142" s="6"/>
      <c r="B142" s="5"/>
      <c r="C142" s="17"/>
      <c r="D142" s="18"/>
      <c r="E142" s="18"/>
      <c r="F142" s="19"/>
      <c r="G142" s="19" t="str">
        <f t="shared" si="4"/>
        <v/>
      </c>
      <c r="H142" s="18"/>
      <c r="I142" s="20" t="str">
        <f t="shared" si="7"/>
        <v/>
      </c>
      <c r="J142" s="21"/>
      <c r="K142" s="21"/>
      <c r="L142" s="18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9.5" customHeight="1">
      <c r="A143" s="6"/>
      <c r="B143" s="5"/>
      <c r="C143" s="17"/>
      <c r="D143" s="18"/>
      <c r="E143" s="18"/>
      <c r="F143" s="19"/>
      <c r="G143" s="19" t="str">
        <f t="shared" ref="G143:G206" si="8">IF($F143="","","g")</f>
        <v/>
      </c>
      <c r="H143" s="18"/>
      <c r="I143" s="20" t="str">
        <f t="shared" si="7"/>
        <v/>
      </c>
      <c r="J143" s="21"/>
      <c r="K143" s="21"/>
      <c r="L143" s="18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9.5" customHeight="1">
      <c r="A144" s="6"/>
      <c r="B144" s="5"/>
      <c r="C144" s="17"/>
      <c r="D144" s="18"/>
      <c r="E144" s="24"/>
      <c r="F144" s="25"/>
      <c r="G144" s="19" t="str">
        <f t="shared" si="8"/>
        <v/>
      </c>
      <c r="H144" s="18"/>
      <c r="I144" s="20" t="str">
        <f t="shared" si="7"/>
        <v/>
      </c>
      <c r="J144" s="21"/>
      <c r="K144" s="21"/>
      <c r="L144" s="18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9.5" customHeight="1">
      <c r="A145" s="6"/>
      <c r="B145" s="5"/>
      <c r="C145" s="17"/>
      <c r="D145" s="18"/>
      <c r="E145" s="51"/>
      <c r="F145" s="19"/>
      <c r="G145" s="19" t="str">
        <f t="shared" si="8"/>
        <v/>
      </c>
      <c r="H145" s="18"/>
      <c r="I145" s="20" t="str">
        <f t="shared" si="7"/>
        <v/>
      </c>
      <c r="J145" s="21"/>
      <c r="K145" s="21"/>
      <c r="L145" s="18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9.5" customHeight="1">
      <c r="A146" s="6"/>
      <c r="B146" s="5"/>
      <c r="C146" s="23"/>
      <c r="D146" s="24"/>
      <c r="E146" s="51"/>
      <c r="F146" s="19"/>
      <c r="G146" s="19" t="str">
        <f t="shared" si="8"/>
        <v/>
      </c>
      <c r="H146" s="24"/>
      <c r="I146" s="20" t="str">
        <f t="shared" si="7"/>
        <v/>
      </c>
      <c r="J146" s="21"/>
      <c r="K146" s="21"/>
      <c r="L146" s="18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9.5" customHeight="1">
      <c r="A147" s="6" t="s">
        <v>94</v>
      </c>
      <c r="B147" s="5">
        <f>SUM(F145:F154)</f>
        <v>510</v>
      </c>
      <c r="C147" s="17"/>
      <c r="D147" s="18" t="str">
        <f>IF(菜單→請菜名都修改這個!$G$5="","",菜單→請菜名都修改這個!$G$5)</f>
        <v>黃瓜排骨湯</v>
      </c>
      <c r="E147" s="148" t="s">
        <v>535</v>
      </c>
      <c r="F147" s="147">
        <v>430</v>
      </c>
      <c r="G147" s="19" t="str">
        <f t="shared" si="8"/>
        <v>g</v>
      </c>
      <c r="H147" s="18"/>
      <c r="I147" s="20" t="str">
        <f t="shared" si="7"/>
        <v>大黃瓜片430g</v>
      </c>
      <c r="J147" s="21" t="str">
        <f>$I145&amp;"+"&amp;$I146&amp;"+"&amp;$I147&amp;"+"&amp;$I148&amp;"+"&amp;I149&amp;"+"&amp;I150&amp;"+"&amp;I151&amp;"+"&amp;$I152&amp;"+"&amp;$I153&amp;"+"&amp;$I154</f>
        <v>++大黃瓜片430g+龍骨丁80g++++++</v>
      </c>
      <c r="K147" s="21" t="s">
        <v>121</v>
      </c>
      <c r="L147" s="18" t="str">
        <f>IF($H147="","",$H147)</f>
        <v/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9.5" customHeight="1">
      <c r="A148" s="6"/>
      <c r="B148" s="5"/>
      <c r="C148" s="17"/>
      <c r="D148" s="28"/>
      <c r="E148" s="148" t="s">
        <v>327</v>
      </c>
      <c r="F148" s="147">
        <v>80</v>
      </c>
      <c r="G148" s="19" t="str">
        <f t="shared" si="8"/>
        <v>g</v>
      </c>
      <c r="H148" s="18"/>
      <c r="I148" s="20" t="str">
        <f t="shared" si="7"/>
        <v>龍骨丁80g</v>
      </c>
      <c r="J148" s="21"/>
      <c r="K148" s="21"/>
      <c r="L148" s="18" t="str">
        <f>IF($H148="","",$H148)</f>
        <v/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9.5" customHeight="1">
      <c r="A149" s="6"/>
      <c r="B149" s="5"/>
      <c r="C149" s="17"/>
      <c r="D149" s="18"/>
      <c r="E149" s="149"/>
      <c r="F149" s="147"/>
      <c r="G149" s="19" t="str">
        <f t="shared" si="8"/>
        <v/>
      </c>
      <c r="H149" s="18"/>
      <c r="I149" s="20" t="str">
        <f t="shared" si="7"/>
        <v/>
      </c>
      <c r="J149" s="21"/>
      <c r="K149" s="21"/>
      <c r="L149" s="18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9.5" customHeight="1">
      <c r="A150" s="6"/>
      <c r="B150" s="5"/>
      <c r="C150" s="17"/>
      <c r="D150" s="18"/>
      <c r="E150" s="149"/>
      <c r="F150" s="147"/>
      <c r="G150" s="19" t="str">
        <f t="shared" si="8"/>
        <v/>
      </c>
      <c r="H150" s="18"/>
      <c r="I150" s="20" t="str">
        <f t="shared" si="7"/>
        <v/>
      </c>
      <c r="J150" s="21"/>
      <c r="K150" s="21"/>
      <c r="L150" s="18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9.5" customHeight="1">
      <c r="A151" s="6"/>
      <c r="B151" s="5"/>
      <c r="C151" s="17"/>
      <c r="D151" s="18"/>
      <c r="E151" s="18"/>
      <c r="F151" s="19"/>
      <c r="G151" s="19" t="str">
        <f t="shared" si="8"/>
        <v/>
      </c>
      <c r="H151" s="18"/>
      <c r="I151" s="20" t="str">
        <f t="shared" si="7"/>
        <v/>
      </c>
      <c r="J151" s="21"/>
      <c r="K151" s="21"/>
      <c r="L151" s="18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9.5" customHeight="1">
      <c r="A152" s="6"/>
      <c r="B152" s="5"/>
      <c r="C152" s="17"/>
      <c r="D152" s="18"/>
      <c r="E152" s="24"/>
      <c r="F152" s="25"/>
      <c r="G152" s="19" t="str">
        <f t="shared" si="8"/>
        <v/>
      </c>
      <c r="H152" s="18"/>
      <c r="I152" s="20" t="str">
        <f t="shared" si="7"/>
        <v/>
      </c>
      <c r="J152" s="21"/>
      <c r="K152" s="21"/>
      <c r="L152" s="18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9.5" customHeight="1">
      <c r="A153" s="6"/>
      <c r="B153" s="5"/>
      <c r="C153" s="17"/>
      <c r="D153" s="121"/>
      <c r="E153" s="125"/>
      <c r="F153" s="126"/>
      <c r="G153" s="19" t="str">
        <f t="shared" si="8"/>
        <v/>
      </c>
      <c r="H153" s="122"/>
      <c r="I153" s="20" t="str">
        <f t="shared" si="7"/>
        <v/>
      </c>
      <c r="J153" s="21"/>
      <c r="K153" s="21"/>
      <c r="L153" s="18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9.5" customHeight="1">
      <c r="A154" s="6"/>
      <c r="B154" s="5"/>
      <c r="C154" s="17"/>
      <c r="D154" s="121"/>
      <c r="E154" s="125"/>
      <c r="F154" s="126"/>
      <c r="G154" s="19" t="str">
        <f t="shared" si="8"/>
        <v/>
      </c>
      <c r="H154" s="122"/>
      <c r="I154" s="20" t="str">
        <f t="shared" si="7"/>
        <v/>
      </c>
      <c r="J154" s="21"/>
      <c r="K154" s="21"/>
      <c r="L154" s="18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9.5" customHeight="1">
      <c r="A155" s="6"/>
      <c r="B155" s="5"/>
      <c r="C155" s="17"/>
      <c r="D155" s="121"/>
      <c r="E155" s="125"/>
      <c r="F155" s="126"/>
      <c r="G155" s="19" t="str">
        <f t="shared" si="8"/>
        <v/>
      </c>
      <c r="H155" s="122"/>
      <c r="I155" s="20" t="str">
        <f t="shared" si="7"/>
        <v/>
      </c>
      <c r="J155" s="21"/>
      <c r="K155" s="21"/>
      <c r="L155" s="18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9.5" customHeight="1" thickBot="1">
      <c r="A156" s="6"/>
      <c r="B156" s="5"/>
      <c r="C156" s="31"/>
      <c r="D156" s="32"/>
      <c r="E156" s="53"/>
      <c r="F156" s="42"/>
      <c r="G156" s="19" t="str">
        <f t="shared" si="8"/>
        <v/>
      </c>
      <c r="H156" s="32"/>
      <c r="I156" s="20" t="str">
        <f t="shared" si="7"/>
        <v/>
      </c>
      <c r="J156" s="21"/>
      <c r="K156" s="21"/>
      <c r="L156" s="18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9.5" customHeight="1">
      <c r="A157" s="6" t="s">
        <v>19</v>
      </c>
      <c r="B157" s="5"/>
      <c r="C157" s="38">
        <f>IF($D157="","",$C$107)</f>
        <v>45049</v>
      </c>
      <c r="D157" s="35" t="str">
        <f>IF(菜單→請菜名都修改這個!$H$7="","",菜單→請菜名都修改這個!$H$7)</f>
        <v>水果</v>
      </c>
      <c r="E157" s="51"/>
      <c r="F157" s="19"/>
      <c r="G157" s="19" t="str">
        <f t="shared" si="8"/>
        <v/>
      </c>
      <c r="H157" s="35"/>
      <c r="I157" s="20" t="str">
        <f t="shared" si="7"/>
        <v/>
      </c>
      <c r="J157" s="21" t="str">
        <f>$I155</f>
        <v/>
      </c>
      <c r="K157" s="21" t="s">
        <v>95</v>
      </c>
      <c r="L157" s="18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9.5" customHeight="1">
      <c r="A158" s="6" t="s">
        <v>3</v>
      </c>
      <c r="B158" s="5">
        <f>SUM(F156:F165)</f>
        <v>95</v>
      </c>
      <c r="C158" s="17">
        <f>IF($D158="","",菜單→請菜名都修改這個!$A$6)</f>
        <v>45050</v>
      </c>
      <c r="D158" s="18" t="str">
        <f>IF(菜單→請菜名都修改這個!$C$6="","",菜單→請菜名都修改這個!$C$6)</f>
        <v>特)肉絲炒飯
(三色豆、肉絲)</v>
      </c>
      <c r="E158" s="51" t="s">
        <v>90</v>
      </c>
      <c r="F158" s="19">
        <v>70</v>
      </c>
      <c r="G158" s="19" t="str">
        <f t="shared" si="8"/>
        <v>g</v>
      </c>
      <c r="H158" s="18"/>
      <c r="I158" s="20" t="str">
        <f t="shared" si="7"/>
        <v>白米70g</v>
      </c>
      <c r="J158" s="21" t="str">
        <f>$I156&amp;"+"&amp;$I157&amp;"+"&amp;$I158&amp;"+"&amp;$I159&amp;"+"&amp;I160&amp;"+"&amp;I161&amp;"+"&amp;I162&amp;"+"&amp;$I163&amp;"+"&amp;$I164&amp;"+"&amp;$I165</f>
        <v>++白米70g+三色豆15g+++肉絲10g+++</v>
      </c>
      <c r="K158" s="21" t="s">
        <v>122</v>
      </c>
      <c r="L158" s="18" t="str">
        <f>IF($H158="","",$H158)</f>
        <v/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9.5" customHeight="1">
      <c r="A159" s="6"/>
      <c r="B159" s="5"/>
      <c r="C159" s="17"/>
      <c r="D159" s="18"/>
      <c r="E159" s="51" t="s">
        <v>408</v>
      </c>
      <c r="F159" s="19">
        <v>15</v>
      </c>
      <c r="G159" s="19" t="str">
        <f t="shared" si="8"/>
        <v>g</v>
      </c>
      <c r="H159" s="18"/>
      <c r="I159" s="20" t="str">
        <f t="shared" si="7"/>
        <v>三色豆15g</v>
      </c>
      <c r="J159" s="21"/>
      <c r="K159" s="21"/>
      <c r="L159" s="18" t="str">
        <f>IF($H159="","",$H159)</f>
        <v/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9.5" customHeight="1">
      <c r="A160" s="6"/>
      <c r="B160" s="5"/>
      <c r="C160" s="17"/>
      <c r="D160" s="18"/>
      <c r="E160" s="51"/>
      <c r="F160" s="19"/>
      <c r="G160" s="19" t="str">
        <f t="shared" si="8"/>
        <v/>
      </c>
      <c r="H160" s="18"/>
      <c r="I160" s="20" t="str">
        <f t="shared" si="7"/>
        <v/>
      </c>
      <c r="J160" s="21"/>
      <c r="K160" s="21"/>
      <c r="L160" s="18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9.5" customHeight="1">
      <c r="A161" s="6"/>
      <c r="B161" s="5"/>
      <c r="C161" s="17"/>
      <c r="D161" s="18"/>
      <c r="E161" s="51"/>
      <c r="F161" s="19"/>
      <c r="G161" s="19" t="str">
        <f t="shared" si="8"/>
        <v/>
      </c>
      <c r="H161" s="18"/>
      <c r="I161" s="20" t="str">
        <f t="shared" si="7"/>
        <v/>
      </c>
      <c r="J161" s="21"/>
      <c r="K161" s="21"/>
      <c r="L161" s="18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9.5" customHeight="1">
      <c r="A162" s="6"/>
      <c r="B162" s="5"/>
      <c r="C162" s="17"/>
      <c r="D162" s="18"/>
      <c r="E162" s="51" t="s">
        <v>377</v>
      </c>
      <c r="F162" s="19">
        <v>10</v>
      </c>
      <c r="G162" s="19" t="str">
        <f t="shared" si="8"/>
        <v>g</v>
      </c>
      <c r="H162" s="18"/>
      <c r="I162" s="20" t="str">
        <f t="shared" si="7"/>
        <v>肉絲10g</v>
      </c>
      <c r="J162" s="21"/>
      <c r="K162" s="21"/>
      <c r="L162" s="18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9.5" customHeight="1">
      <c r="A163" s="6"/>
      <c r="B163" s="5"/>
      <c r="C163" s="17"/>
      <c r="D163" s="18"/>
      <c r="E163" s="37"/>
      <c r="F163" s="19"/>
      <c r="G163" s="19" t="str">
        <f t="shared" si="8"/>
        <v/>
      </c>
      <c r="H163" s="18"/>
      <c r="I163" s="20" t="str">
        <f t="shared" ref="I163:I199" si="9">$E163&amp;$F163&amp;$G163</f>
        <v/>
      </c>
      <c r="J163" s="21"/>
      <c r="K163" s="21"/>
      <c r="L163" s="18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9.5" customHeight="1">
      <c r="A164" s="6"/>
      <c r="B164" s="5"/>
      <c r="C164" s="17"/>
      <c r="D164" s="18"/>
      <c r="E164" s="18"/>
      <c r="F164" s="19"/>
      <c r="G164" s="19" t="str">
        <f t="shared" si="8"/>
        <v/>
      </c>
      <c r="H164" s="18"/>
      <c r="I164" s="20" t="str">
        <f t="shared" si="9"/>
        <v/>
      </c>
      <c r="J164" s="21"/>
      <c r="K164" s="21"/>
      <c r="L164" s="18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6.5" customHeight="1">
      <c r="A165" s="6"/>
      <c r="B165" s="5"/>
      <c r="C165" s="22"/>
      <c r="D165" s="18"/>
      <c r="E165" s="24"/>
      <c r="F165" s="25"/>
      <c r="G165" s="19" t="str">
        <f t="shared" si="8"/>
        <v/>
      </c>
      <c r="H165" s="18"/>
      <c r="I165" s="20" t="str">
        <f t="shared" si="9"/>
        <v/>
      </c>
      <c r="J165" s="21"/>
      <c r="K165" s="21"/>
      <c r="L165" s="18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9.5" customHeight="1">
      <c r="A166" s="6"/>
      <c r="B166" s="5"/>
      <c r="C166" s="17"/>
      <c r="D166" s="18"/>
      <c r="E166" s="51"/>
      <c r="F166" s="19"/>
      <c r="G166" s="19" t="str">
        <f t="shared" si="8"/>
        <v/>
      </c>
      <c r="H166" s="18"/>
      <c r="I166" s="20" t="str">
        <f t="shared" si="9"/>
        <v/>
      </c>
      <c r="J166" s="21"/>
      <c r="K166" s="21"/>
      <c r="L166" s="18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9.5" customHeight="1">
      <c r="A167" s="6"/>
      <c r="B167" s="5"/>
      <c r="C167" s="23"/>
      <c r="D167" s="24"/>
      <c r="E167" s="52"/>
      <c r="F167" s="19"/>
      <c r="G167" s="19" t="str">
        <f t="shared" si="8"/>
        <v/>
      </c>
      <c r="H167" s="24"/>
      <c r="I167" s="20" t="str">
        <f t="shared" si="9"/>
        <v/>
      </c>
      <c r="J167" s="21"/>
      <c r="K167" s="21"/>
      <c r="L167" s="18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9.5" customHeight="1">
      <c r="A168" s="6" t="s">
        <v>4</v>
      </c>
      <c r="B168" s="5">
        <f>SUM(F166:F175)</f>
        <v>90</v>
      </c>
      <c r="C168" s="26">
        <f>$C158</f>
        <v>45050</v>
      </c>
      <c r="D168" s="18" t="str">
        <f>IF(菜單→請菜名都修改這個!$D$6="","",菜單→請菜名都修改這個!$D$6)</f>
        <v>★鹽酥炸肉(肉角、馬鈴薯)</v>
      </c>
      <c r="E168" s="52" t="s">
        <v>313</v>
      </c>
      <c r="F168" s="19">
        <v>60</v>
      </c>
      <c r="G168" s="19" t="str">
        <f t="shared" si="8"/>
        <v>g</v>
      </c>
      <c r="H168" s="18"/>
      <c r="I168" s="20" t="str">
        <f t="shared" si="9"/>
        <v>肉角60g</v>
      </c>
      <c r="J168" s="21" t="str">
        <f>$I166&amp;"+"&amp;$I167&amp;"+"&amp;$I168&amp;"+"&amp;$I169&amp;"+"&amp;I170&amp;"+"&amp;I171&amp;"+"&amp;I172&amp;"+"&amp;$I173&amp;"+"&amp;$I174&amp;"+"&amp;$I175</f>
        <v>++肉角60g+馬鈴薯中丁30g++++++</v>
      </c>
      <c r="K168" s="21" t="s">
        <v>123</v>
      </c>
      <c r="L168" s="18" t="str">
        <f>IF($H168="","",$H168)</f>
        <v/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9.5" customHeight="1">
      <c r="A169" s="6"/>
      <c r="B169" s="5"/>
      <c r="C169" s="17"/>
      <c r="D169" s="28"/>
      <c r="E169" s="52" t="s">
        <v>354</v>
      </c>
      <c r="F169" s="19">
        <v>30</v>
      </c>
      <c r="G169" s="19" t="str">
        <f t="shared" si="8"/>
        <v>g</v>
      </c>
      <c r="H169" s="18"/>
      <c r="I169" s="20" t="str">
        <f t="shared" si="9"/>
        <v>馬鈴薯中丁30g</v>
      </c>
      <c r="J169" s="21"/>
      <c r="K169" s="21"/>
      <c r="L169" s="18" t="str">
        <f>IF($H169="","",$H169)</f>
        <v/>
      </c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9.5" customHeight="1">
      <c r="A170" s="6"/>
      <c r="B170" s="5"/>
      <c r="C170" s="17"/>
      <c r="D170" s="18"/>
      <c r="E170" s="51"/>
      <c r="F170" s="19"/>
      <c r="G170" s="19" t="str">
        <f t="shared" si="8"/>
        <v/>
      </c>
      <c r="H170" s="18"/>
      <c r="I170" s="20" t="str">
        <f t="shared" si="9"/>
        <v/>
      </c>
      <c r="J170" s="21"/>
      <c r="K170" s="21"/>
      <c r="L170" s="18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9.5" customHeight="1">
      <c r="A171" s="6"/>
      <c r="B171" s="5"/>
      <c r="C171" s="17"/>
      <c r="D171" s="18"/>
      <c r="E171" s="51"/>
      <c r="F171" s="19"/>
      <c r="G171" s="19" t="str">
        <f t="shared" si="8"/>
        <v/>
      </c>
      <c r="H171" s="18"/>
      <c r="I171" s="20" t="str">
        <f t="shared" si="9"/>
        <v/>
      </c>
      <c r="J171" s="21"/>
      <c r="K171" s="21"/>
      <c r="L171" s="18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9.5" customHeight="1">
      <c r="A172" s="6"/>
      <c r="B172" s="5"/>
      <c r="C172" s="17"/>
      <c r="D172" s="18"/>
      <c r="E172" s="307"/>
      <c r="F172" s="19"/>
      <c r="G172" s="19" t="str">
        <f t="shared" si="8"/>
        <v/>
      </c>
      <c r="H172" s="18"/>
      <c r="I172" s="20" t="str">
        <f t="shared" si="9"/>
        <v/>
      </c>
      <c r="J172" s="21"/>
      <c r="K172" s="21"/>
      <c r="L172" s="18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9.5" customHeight="1">
      <c r="A173" s="6"/>
      <c r="B173" s="5"/>
      <c r="C173" s="17"/>
      <c r="D173" s="18"/>
      <c r="E173" s="18"/>
      <c r="F173" s="19"/>
      <c r="G173" s="19" t="str">
        <f t="shared" si="8"/>
        <v/>
      </c>
      <c r="H173" s="18"/>
      <c r="I173" s="20" t="str">
        <f t="shared" si="9"/>
        <v/>
      </c>
      <c r="J173" s="21"/>
      <c r="K173" s="21"/>
      <c r="L173" s="18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9.5" customHeight="1">
      <c r="A174" s="6"/>
      <c r="B174" s="5"/>
      <c r="C174" s="17"/>
      <c r="D174" s="18"/>
      <c r="E174" s="18"/>
      <c r="F174" s="19"/>
      <c r="G174" s="19" t="str">
        <f t="shared" si="8"/>
        <v/>
      </c>
      <c r="H174" s="18"/>
      <c r="I174" s="20" t="str">
        <f t="shared" si="9"/>
        <v/>
      </c>
      <c r="J174" s="21"/>
      <c r="K174" s="21"/>
      <c r="L174" s="18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9.5" customHeight="1">
      <c r="A175" s="6"/>
      <c r="B175" s="5"/>
      <c r="C175" s="17"/>
      <c r="D175" s="18"/>
      <c r="E175" s="24"/>
      <c r="F175" s="25"/>
      <c r="G175" s="19" t="str">
        <f t="shared" si="8"/>
        <v/>
      </c>
      <c r="H175" s="18"/>
      <c r="I175" s="20" t="str">
        <f t="shared" si="9"/>
        <v/>
      </c>
      <c r="J175" s="21"/>
      <c r="K175" s="21"/>
      <c r="L175" s="18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9.5" customHeight="1">
      <c r="A176" s="6"/>
      <c r="B176" s="5"/>
      <c r="C176" s="17"/>
      <c r="D176" s="18"/>
      <c r="E176" s="51"/>
      <c r="F176" s="19"/>
      <c r="G176" s="19" t="str">
        <f t="shared" si="8"/>
        <v/>
      </c>
      <c r="H176" s="18"/>
      <c r="I176" s="20" t="str">
        <f t="shared" si="9"/>
        <v/>
      </c>
      <c r="J176" s="21"/>
      <c r="K176" s="21"/>
      <c r="L176" s="18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9.5" customHeight="1">
      <c r="A177" s="6"/>
      <c r="B177" s="5"/>
      <c r="C177" s="23"/>
      <c r="D177" s="24"/>
      <c r="E177" s="51"/>
      <c r="F177" s="19"/>
      <c r="G177" s="19" t="str">
        <f t="shared" si="8"/>
        <v/>
      </c>
      <c r="H177" s="24"/>
      <c r="I177" s="20" t="str">
        <f t="shared" si="9"/>
        <v/>
      </c>
      <c r="J177" s="21"/>
      <c r="K177" s="21"/>
      <c r="L177" s="18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9.5" customHeight="1">
      <c r="A178" s="6" t="s">
        <v>5</v>
      </c>
      <c r="B178" s="5">
        <f>SUM(F176:F185)</f>
        <v>50</v>
      </c>
      <c r="C178" s="17"/>
      <c r="D178" s="149" t="str">
        <f>IF(菜單→請菜名都修改這個!$E$6="","",菜單→請菜名都修改這個!$E$6)</f>
        <v>椒鹽毛豆莢</v>
      </c>
      <c r="E178" s="146" t="s">
        <v>536</v>
      </c>
      <c r="F178" s="19">
        <v>50</v>
      </c>
      <c r="G178" s="19" t="str">
        <f t="shared" si="8"/>
        <v>g</v>
      </c>
      <c r="H178" s="18"/>
      <c r="I178" s="20" t="str">
        <f t="shared" si="9"/>
        <v>冷凍毛豆莢50g</v>
      </c>
      <c r="J178" s="21" t="str">
        <f>$I176&amp;"+"&amp;$I177&amp;"+"&amp;$I178&amp;"+"&amp;$I179&amp;"+"&amp;I180&amp;"+"&amp;I181&amp;"+"&amp;I182&amp;"+"&amp;$I183&amp;"+"&amp;$I184&amp;"+"&amp;$I185</f>
        <v>++冷凍毛豆莢50g+++++++</v>
      </c>
      <c r="K178" s="21" t="s">
        <v>124</v>
      </c>
      <c r="L178" s="18" t="str">
        <f>IF($H178="","",$H178)</f>
        <v/>
      </c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9.5" customHeight="1">
      <c r="A179" s="6"/>
      <c r="B179" s="5"/>
      <c r="C179" s="17"/>
      <c r="D179" s="150"/>
      <c r="E179" s="146"/>
      <c r="F179" s="19"/>
      <c r="G179" s="19" t="str">
        <f t="shared" si="8"/>
        <v/>
      </c>
      <c r="H179" s="18"/>
      <c r="I179" s="20" t="str">
        <f t="shared" si="9"/>
        <v/>
      </c>
      <c r="J179" s="21"/>
      <c r="K179" s="21"/>
      <c r="L179" s="18" t="str">
        <f>IF($H179="","",$H179)</f>
        <v/>
      </c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9.5" customHeight="1">
      <c r="A180" s="6"/>
      <c r="B180" s="5"/>
      <c r="C180" s="17"/>
      <c r="D180" s="18"/>
      <c r="E180" s="51"/>
      <c r="F180" s="19"/>
      <c r="G180" s="19" t="str">
        <f t="shared" si="8"/>
        <v/>
      </c>
      <c r="H180" s="18"/>
      <c r="I180" s="20" t="str">
        <f t="shared" si="9"/>
        <v/>
      </c>
      <c r="J180" s="21"/>
      <c r="K180" s="21"/>
      <c r="L180" s="18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9.5" customHeight="1">
      <c r="A181" s="6"/>
      <c r="B181" s="5"/>
      <c r="C181" s="17"/>
      <c r="D181" s="18"/>
      <c r="E181" s="51"/>
      <c r="F181" s="19"/>
      <c r="G181" s="19" t="str">
        <f t="shared" si="8"/>
        <v/>
      </c>
      <c r="H181" s="18"/>
      <c r="I181" s="20" t="str">
        <f t="shared" si="9"/>
        <v/>
      </c>
      <c r="J181" s="21"/>
      <c r="K181" s="21"/>
      <c r="L181" s="18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9.5" customHeight="1">
      <c r="A182" s="6"/>
      <c r="B182" s="5"/>
      <c r="C182" s="17"/>
      <c r="D182" s="18"/>
      <c r="E182" s="18"/>
      <c r="F182" s="29"/>
      <c r="G182" s="19" t="str">
        <f t="shared" si="8"/>
        <v/>
      </c>
      <c r="H182" s="18"/>
      <c r="I182" s="20" t="str">
        <f t="shared" si="9"/>
        <v/>
      </c>
      <c r="J182" s="21"/>
      <c r="K182" s="21"/>
      <c r="L182" s="18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9.5" customHeight="1">
      <c r="A183" s="6"/>
      <c r="B183" s="5"/>
      <c r="C183" s="17"/>
      <c r="D183" s="18"/>
      <c r="E183" s="18"/>
      <c r="F183" s="19"/>
      <c r="G183" s="19" t="str">
        <f t="shared" si="8"/>
        <v/>
      </c>
      <c r="H183" s="18"/>
      <c r="I183" s="20" t="str">
        <f t="shared" si="9"/>
        <v/>
      </c>
      <c r="J183" s="21"/>
      <c r="K183" s="21"/>
      <c r="L183" s="18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9.5" customHeight="1">
      <c r="A184" s="6"/>
      <c r="B184" s="5"/>
      <c r="C184" s="17"/>
      <c r="D184" s="18"/>
      <c r="E184" s="18"/>
      <c r="F184" s="19"/>
      <c r="G184" s="19" t="str">
        <f t="shared" si="8"/>
        <v/>
      </c>
      <c r="H184" s="18"/>
      <c r="I184" s="20" t="str">
        <f t="shared" si="9"/>
        <v/>
      </c>
      <c r="J184" s="21"/>
      <c r="K184" s="21"/>
      <c r="L184" s="18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9.5" customHeight="1">
      <c r="A185" s="6"/>
      <c r="B185" s="5"/>
      <c r="C185" s="17"/>
      <c r="D185" s="18"/>
      <c r="E185" s="24"/>
      <c r="F185" s="25"/>
      <c r="G185" s="19" t="str">
        <f t="shared" si="8"/>
        <v/>
      </c>
      <c r="H185" s="18"/>
      <c r="I185" s="20" t="str">
        <f t="shared" si="9"/>
        <v/>
      </c>
      <c r="J185" s="21"/>
      <c r="K185" s="21"/>
      <c r="L185" s="18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9.5" customHeight="1">
      <c r="A186" s="6"/>
      <c r="B186" s="5"/>
      <c r="C186" s="17"/>
      <c r="D186" s="18"/>
      <c r="E186" s="51"/>
      <c r="F186" s="19"/>
      <c r="G186" s="19" t="str">
        <f t="shared" si="8"/>
        <v/>
      </c>
      <c r="H186" s="18"/>
      <c r="I186" s="20" t="str">
        <f t="shared" si="9"/>
        <v/>
      </c>
      <c r="J186" s="21"/>
      <c r="K186" s="21"/>
      <c r="L186" s="18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9.5" customHeight="1">
      <c r="A187" s="6"/>
      <c r="B187" s="5"/>
      <c r="C187" s="23"/>
      <c r="D187" s="24"/>
      <c r="E187" s="18"/>
      <c r="F187" s="19"/>
      <c r="G187" s="19" t="str">
        <f t="shared" si="8"/>
        <v/>
      </c>
      <c r="H187" s="24"/>
      <c r="I187" s="20" t="str">
        <f t="shared" si="9"/>
        <v/>
      </c>
      <c r="J187" s="21"/>
      <c r="K187" s="21"/>
      <c r="L187" s="18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9.5" customHeight="1">
      <c r="A188" s="6" t="s">
        <v>6</v>
      </c>
      <c r="B188" s="5">
        <f>SUM(F186:F195)</f>
        <v>72</v>
      </c>
      <c r="C188" s="17"/>
      <c r="D188" s="18" t="str">
        <f>IF(菜單→請菜名都修改這個!$F$6="","",菜單→請菜名都修改這個!$F$6)</f>
        <v>有機小松菜</v>
      </c>
      <c r="E188" s="51" t="s">
        <v>330</v>
      </c>
      <c r="F188" s="19">
        <v>72</v>
      </c>
      <c r="G188" s="19" t="str">
        <f t="shared" si="8"/>
        <v>g</v>
      </c>
      <c r="H188" s="18"/>
      <c r="I188" s="20" t="str">
        <f t="shared" si="9"/>
        <v>有機小松菜72g</v>
      </c>
      <c r="J188" s="21" t="str">
        <f>$I186&amp;"+"&amp;$I187&amp;"+"&amp;$I188&amp;"+"&amp;$I189&amp;"+"&amp;I190&amp;"+"&amp;I191&amp;"+"&amp;I192&amp;"+"&amp;$I193&amp;"+"&amp;$I194&amp;"+"&amp;$I195</f>
        <v>++有機小松菜72g+++++++</v>
      </c>
      <c r="K188" s="21" t="s">
        <v>93</v>
      </c>
      <c r="L188" s="18" t="str">
        <f>IF($H188="","",$H188)</f>
        <v/>
      </c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9.5" customHeight="1">
      <c r="A189" s="6"/>
      <c r="B189" s="5"/>
      <c r="C189" s="17"/>
      <c r="D189" s="28"/>
      <c r="E189" s="18"/>
      <c r="F189" s="19"/>
      <c r="G189" s="19" t="str">
        <f t="shared" si="8"/>
        <v/>
      </c>
      <c r="H189" s="18"/>
      <c r="I189" s="20" t="str">
        <f t="shared" si="9"/>
        <v/>
      </c>
      <c r="J189" s="21"/>
      <c r="K189" s="21"/>
      <c r="L189" s="18" t="str">
        <f>IF($H189="","",$H189)</f>
        <v/>
      </c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9.5" customHeight="1">
      <c r="A190" s="6"/>
      <c r="B190" s="5"/>
      <c r="C190" s="17"/>
      <c r="D190" s="18"/>
      <c r="E190" s="18"/>
      <c r="F190" s="19"/>
      <c r="G190" s="19" t="str">
        <f t="shared" si="8"/>
        <v/>
      </c>
      <c r="H190" s="18"/>
      <c r="I190" s="20" t="str">
        <f t="shared" si="9"/>
        <v/>
      </c>
      <c r="J190" s="21"/>
      <c r="K190" s="21"/>
      <c r="L190" s="18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9.5" customHeight="1">
      <c r="A191" s="6"/>
      <c r="B191" s="5"/>
      <c r="C191" s="17"/>
      <c r="D191" s="18"/>
      <c r="E191" s="18"/>
      <c r="F191" s="19"/>
      <c r="G191" s="19" t="str">
        <f t="shared" si="8"/>
        <v/>
      </c>
      <c r="H191" s="18"/>
      <c r="I191" s="20" t="str">
        <f t="shared" si="9"/>
        <v/>
      </c>
      <c r="J191" s="21"/>
      <c r="K191" s="21"/>
      <c r="L191" s="18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9.5" customHeight="1">
      <c r="A192" s="6"/>
      <c r="B192" s="5"/>
      <c r="C192" s="17"/>
      <c r="D192" s="18"/>
      <c r="E192" s="18"/>
      <c r="F192" s="19"/>
      <c r="G192" s="19" t="str">
        <f t="shared" si="8"/>
        <v/>
      </c>
      <c r="H192" s="18"/>
      <c r="I192" s="20" t="str">
        <f t="shared" si="9"/>
        <v/>
      </c>
      <c r="J192" s="21"/>
      <c r="K192" s="21"/>
      <c r="L192" s="18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9.5" customHeight="1">
      <c r="A193" s="6"/>
      <c r="B193" s="5"/>
      <c r="C193" s="17"/>
      <c r="D193" s="18"/>
      <c r="E193" s="18"/>
      <c r="F193" s="19"/>
      <c r="G193" s="19" t="str">
        <f t="shared" si="8"/>
        <v/>
      </c>
      <c r="H193" s="18"/>
      <c r="I193" s="20" t="str">
        <f t="shared" si="9"/>
        <v/>
      </c>
      <c r="J193" s="21"/>
      <c r="K193" s="21"/>
      <c r="L193" s="18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9.5" customHeight="1">
      <c r="A194" s="6"/>
      <c r="B194" s="5"/>
      <c r="C194" s="17"/>
      <c r="D194" s="18"/>
      <c r="E194" s="18"/>
      <c r="F194" s="19"/>
      <c r="G194" s="19" t="str">
        <f t="shared" si="8"/>
        <v/>
      </c>
      <c r="H194" s="18"/>
      <c r="I194" s="20" t="str">
        <f t="shared" si="9"/>
        <v/>
      </c>
      <c r="J194" s="21"/>
      <c r="K194" s="21"/>
      <c r="L194" s="18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9.5" customHeight="1">
      <c r="A195" s="6"/>
      <c r="B195" s="5"/>
      <c r="C195" s="17"/>
      <c r="D195" s="18"/>
      <c r="E195" s="24"/>
      <c r="F195" s="25"/>
      <c r="G195" s="19" t="str">
        <f t="shared" si="8"/>
        <v/>
      </c>
      <c r="H195" s="18"/>
      <c r="I195" s="20" t="str">
        <f t="shared" si="9"/>
        <v/>
      </c>
      <c r="J195" s="21"/>
      <c r="K195" s="21"/>
      <c r="L195" s="18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9.5" customHeight="1">
      <c r="A196" s="6"/>
      <c r="B196" s="5"/>
      <c r="C196" s="17"/>
      <c r="D196" s="18"/>
      <c r="E196" s="51"/>
      <c r="F196" s="19"/>
      <c r="G196" s="19" t="str">
        <f t="shared" si="8"/>
        <v/>
      </c>
      <c r="H196" s="18"/>
      <c r="I196" s="20" t="str">
        <f t="shared" si="9"/>
        <v/>
      </c>
      <c r="J196" s="21"/>
      <c r="K196" s="21"/>
      <c r="L196" s="18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9.5" customHeight="1">
      <c r="A197" s="6"/>
      <c r="B197" s="5"/>
      <c r="C197" s="23"/>
      <c r="D197" s="24"/>
      <c r="E197" s="51"/>
      <c r="F197" s="19"/>
      <c r="G197" s="19" t="str">
        <f t="shared" si="8"/>
        <v/>
      </c>
      <c r="H197" s="24"/>
      <c r="I197" s="20" t="str">
        <f t="shared" si="9"/>
        <v/>
      </c>
      <c r="J197" s="21"/>
      <c r="K197" s="21"/>
      <c r="L197" s="18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9.5" customHeight="1">
      <c r="A198" s="6" t="s">
        <v>94</v>
      </c>
      <c r="B198" s="5">
        <f>SUM(F196:F205)</f>
        <v>450</v>
      </c>
      <c r="C198" s="17"/>
      <c r="D198" s="18" t="str">
        <f>IF(菜單→請菜名都修改這個!$G$6="","",菜單→請菜名都修改這個!$G$6)</f>
        <v>青菜蛋花湯(高麗菜絲)</v>
      </c>
      <c r="E198" s="128" t="s">
        <v>597</v>
      </c>
      <c r="F198" s="19">
        <v>350</v>
      </c>
      <c r="G198" s="19" t="str">
        <f t="shared" si="8"/>
        <v>g</v>
      </c>
      <c r="H198" s="18"/>
      <c r="I198" s="20" t="str">
        <f t="shared" si="9"/>
        <v>高麗菜絲350g</v>
      </c>
      <c r="J198" s="21" t="str">
        <f>$I196&amp;"+"&amp;$I197&amp;"+"&amp;$I198&amp;"+"&amp;$I199&amp;"+"&amp;I200&amp;"+"&amp;I201&amp;"+"&amp;I202&amp;"+"&amp;$I203&amp;"+"&amp;$I204&amp;"+"&amp;$I205</f>
        <v>++高麗菜絲350g+cas洗選蛋100g++++++</v>
      </c>
      <c r="K198" s="21" t="s">
        <v>125</v>
      </c>
      <c r="L198" s="18" t="str">
        <f>IF($H198="","",$H198)</f>
        <v/>
      </c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9.5" customHeight="1">
      <c r="A199" s="6"/>
      <c r="B199" s="5"/>
      <c r="C199" s="17"/>
      <c r="D199" s="28"/>
      <c r="E199" s="52" t="s">
        <v>598</v>
      </c>
      <c r="F199" s="19">
        <v>100</v>
      </c>
      <c r="G199" s="19" t="str">
        <f t="shared" si="8"/>
        <v>g</v>
      </c>
      <c r="H199" s="18"/>
      <c r="I199" s="20" t="str">
        <f t="shared" si="9"/>
        <v>cas洗選蛋100g</v>
      </c>
      <c r="J199" s="21"/>
      <c r="K199" s="21"/>
      <c r="L199" s="18" t="str">
        <f>IF($H199="","",$H199)</f>
        <v/>
      </c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9.5" customHeight="1">
      <c r="A200" s="6"/>
      <c r="B200" s="5"/>
      <c r="C200" s="17"/>
      <c r="D200" s="18"/>
      <c r="E200" s="52"/>
      <c r="F200" s="19"/>
      <c r="G200" s="19" t="str">
        <f t="shared" si="8"/>
        <v/>
      </c>
      <c r="H200" s="18"/>
      <c r="I200" s="20" t="str">
        <f t="shared" ref="I200:I206" si="10">$E200&amp;$F200&amp;$G200</f>
        <v/>
      </c>
      <c r="J200" s="21"/>
      <c r="K200" s="21"/>
      <c r="L200" s="18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9.5" customHeight="1">
      <c r="A201" s="6"/>
      <c r="B201" s="5"/>
      <c r="C201" s="17"/>
      <c r="D201" s="18"/>
      <c r="E201" s="18"/>
      <c r="F201" s="19"/>
      <c r="G201" s="19" t="str">
        <f t="shared" si="8"/>
        <v/>
      </c>
      <c r="H201" s="18"/>
      <c r="I201" s="20" t="str">
        <f t="shared" si="10"/>
        <v/>
      </c>
      <c r="J201" s="21"/>
      <c r="K201" s="21"/>
      <c r="L201" s="18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9.5" customHeight="1">
      <c r="A202" s="6"/>
      <c r="B202" s="5"/>
      <c r="C202" s="17"/>
      <c r="D202" s="18"/>
      <c r="E202" s="18"/>
      <c r="F202" s="19"/>
      <c r="G202" s="19" t="str">
        <f t="shared" si="8"/>
        <v/>
      </c>
      <c r="H202" s="18"/>
      <c r="I202" s="20" t="str">
        <f t="shared" si="10"/>
        <v/>
      </c>
      <c r="J202" s="21"/>
      <c r="K202" s="21"/>
      <c r="L202" s="18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9.5" customHeight="1">
      <c r="A203" s="6"/>
      <c r="B203" s="5"/>
      <c r="C203" s="17"/>
      <c r="D203" s="18"/>
      <c r="E203" s="18"/>
      <c r="F203" s="19"/>
      <c r="G203" s="19" t="str">
        <f t="shared" si="8"/>
        <v/>
      </c>
      <c r="H203" s="18"/>
      <c r="I203" s="20" t="str">
        <f t="shared" si="10"/>
        <v/>
      </c>
      <c r="J203" s="21"/>
      <c r="K203" s="21"/>
      <c r="L203" s="18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9.5" customHeight="1">
      <c r="A204" s="6"/>
      <c r="B204" s="5"/>
      <c r="C204" s="17"/>
      <c r="D204" s="18"/>
      <c r="E204" s="24"/>
      <c r="F204" s="25"/>
      <c r="G204" s="19" t="str">
        <f t="shared" si="8"/>
        <v/>
      </c>
      <c r="H204" s="18"/>
      <c r="I204" s="20" t="str">
        <f t="shared" si="10"/>
        <v/>
      </c>
      <c r="J204" s="21"/>
      <c r="K204" s="21"/>
      <c r="L204" s="18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9.5" customHeight="1">
      <c r="A205" s="6"/>
      <c r="B205" s="5"/>
      <c r="C205" s="17"/>
      <c r="D205" s="121"/>
      <c r="E205" s="125"/>
      <c r="F205" s="126"/>
      <c r="G205" s="19" t="str">
        <f t="shared" si="8"/>
        <v/>
      </c>
      <c r="H205" s="122"/>
      <c r="I205" s="20" t="str">
        <f t="shared" si="10"/>
        <v/>
      </c>
      <c r="J205" s="21"/>
      <c r="K205" s="21"/>
      <c r="L205" s="18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9.5" customHeight="1">
      <c r="A206" s="6"/>
      <c r="B206" s="5"/>
      <c r="C206" s="17"/>
      <c r="D206" s="18"/>
      <c r="E206" s="123"/>
      <c r="F206" s="124"/>
      <c r="G206" s="19" t="str">
        <f t="shared" si="8"/>
        <v/>
      </c>
      <c r="H206" s="18"/>
      <c r="I206" s="20" t="str">
        <f t="shared" si="10"/>
        <v/>
      </c>
      <c r="J206" s="21"/>
      <c r="K206" s="21"/>
      <c r="L206" s="18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9.5" customHeight="1" thickBot="1">
      <c r="A207" s="6"/>
      <c r="B207" s="5"/>
      <c r="C207" s="31"/>
      <c r="D207" s="32"/>
      <c r="E207" s="51"/>
      <c r="F207" s="19"/>
      <c r="G207" s="19" t="str">
        <f t="shared" ref="G207:G270" si="11">IF($F207="","","g")</f>
        <v/>
      </c>
      <c r="H207" s="32"/>
      <c r="I207" s="20" t="str">
        <f t="shared" ref="I207:I228" si="12">$E207&amp;$F207&amp;$G207</f>
        <v/>
      </c>
      <c r="J207" s="21"/>
      <c r="K207" s="21"/>
      <c r="L207" s="18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9.5" customHeight="1">
      <c r="A208" s="6" t="s">
        <v>19</v>
      </c>
      <c r="B208" s="5"/>
      <c r="C208" s="38">
        <f>IF($D208="","",$C$158)</f>
        <v>45050</v>
      </c>
      <c r="D208" s="35" t="str">
        <f>IF(菜單→請菜名都修改這個!$H$7="","",菜單→請菜名都修改這個!$H$7)</f>
        <v>水果</v>
      </c>
      <c r="E208" s="51"/>
      <c r="F208" s="19"/>
      <c r="G208" s="19" t="str">
        <f t="shared" si="11"/>
        <v/>
      </c>
      <c r="H208" s="35"/>
      <c r="I208" s="20" t="str">
        <f t="shared" si="12"/>
        <v/>
      </c>
      <c r="J208" s="21" t="str">
        <f>$I206</f>
        <v/>
      </c>
      <c r="K208" s="21" t="s">
        <v>95</v>
      </c>
      <c r="L208" s="18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9.5" customHeight="1">
      <c r="A209" s="6" t="s">
        <v>3</v>
      </c>
      <c r="B209" s="5">
        <f>SUM(F207:F216)</f>
        <v>80</v>
      </c>
      <c r="C209" s="17">
        <f>IF($D209="","",菜單→請菜名都修改這個!$A$7)</f>
        <v>45051</v>
      </c>
      <c r="D209" s="18" t="str">
        <f>IF(菜單→請菜名都修改這個!$C$7="","",菜單→請菜名都修改這個!$C$7)</f>
        <v>薏仁飯(有機)</v>
      </c>
      <c r="E209" s="51" t="s">
        <v>219</v>
      </c>
      <c r="F209" s="19">
        <v>65</v>
      </c>
      <c r="G209" s="19" t="str">
        <f t="shared" si="11"/>
        <v>g</v>
      </c>
      <c r="H209" s="18"/>
      <c r="I209" s="20" t="str">
        <f t="shared" si="12"/>
        <v>有機白米65g</v>
      </c>
      <c r="J209" s="21" t="str">
        <f>$I207&amp;"+"&amp;$I208&amp;"+"&amp;$I209&amp;"+"&amp;$I210&amp;"+"&amp;I211&amp;"+"&amp;I212&amp;"+"&amp;I213&amp;"+"&amp;$I214&amp;"+"&amp;$I215&amp;"+"&amp;$I216</f>
        <v>++有機白米65g+糙米10g+洋薏仁5g+++++</v>
      </c>
      <c r="K209" s="21" t="s">
        <v>126</v>
      </c>
      <c r="L209" s="18" t="str">
        <f>IF($H209="","",$H209)</f>
        <v/>
      </c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9.5" customHeight="1">
      <c r="A210" s="6"/>
      <c r="B210" s="5"/>
      <c r="C210" s="17"/>
      <c r="D210" s="18"/>
      <c r="E210" s="52" t="s">
        <v>333</v>
      </c>
      <c r="F210" s="19">
        <v>10</v>
      </c>
      <c r="G210" s="19" t="str">
        <f t="shared" si="11"/>
        <v>g</v>
      </c>
      <c r="H210" s="18"/>
      <c r="I210" s="20" t="str">
        <f t="shared" si="12"/>
        <v>糙米10g</v>
      </c>
      <c r="J210" s="21"/>
      <c r="K210" s="21"/>
      <c r="L210" s="18" t="str">
        <f>IF($H210="","",$H210)</f>
        <v/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9.5" customHeight="1">
      <c r="A211" s="6"/>
      <c r="B211" s="5"/>
      <c r="C211" s="17"/>
      <c r="D211" s="18"/>
      <c r="E211" s="52" t="s">
        <v>334</v>
      </c>
      <c r="F211" s="19">
        <v>5</v>
      </c>
      <c r="G211" s="19" t="str">
        <f t="shared" si="11"/>
        <v>g</v>
      </c>
      <c r="H211" s="18"/>
      <c r="I211" s="20" t="str">
        <f t="shared" si="12"/>
        <v>洋薏仁5g</v>
      </c>
      <c r="J211" s="21"/>
      <c r="K211" s="21"/>
      <c r="L211" s="18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9.5" customHeight="1">
      <c r="A212" s="6"/>
      <c r="B212" s="5"/>
      <c r="C212" s="17"/>
      <c r="D212" s="18"/>
      <c r="E212" s="18"/>
      <c r="F212" s="19"/>
      <c r="G212" s="19" t="str">
        <f t="shared" si="11"/>
        <v/>
      </c>
      <c r="H212" s="18"/>
      <c r="I212" s="20" t="str">
        <f t="shared" si="12"/>
        <v/>
      </c>
      <c r="J212" s="21"/>
      <c r="K212" s="21"/>
      <c r="L212" s="18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9.5" customHeight="1">
      <c r="A213" s="6"/>
      <c r="B213" s="5"/>
      <c r="C213" s="17"/>
      <c r="D213" s="18"/>
      <c r="E213" s="18"/>
      <c r="F213" s="19"/>
      <c r="G213" s="19" t="str">
        <f t="shared" si="11"/>
        <v/>
      </c>
      <c r="H213" s="18"/>
      <c r="I213" s="20" t="str">
        <f t="shared" si="12"/>
        <v/>
      </c>
      <c r="J213" s="21"/>
      <c r="K213" s="21"/>
      <c r="L213" s="18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9.5" customHeight="1">
      <c r="A214" s="6"/>
      <c r="B214" s="5"/>
      <c r="C214" s="17"/>
      <c r="D214" s="18"/>
      <c r="E214" s="37"/>
      <c r="F214" s="19"/>
      <c r="G214" s="19" t="str">
        <f t="shared" si="11"/>
        <v/>
      </c>
      <c r="H214" s="18"/>
      <c r="I214" s="20" t="str">
        <f t="shared" si="12"/>
        <v/>
      </c>
      <c r="J214" s="21"/>
      <c r="K214" s="21"/>
      <c r="L214" s="18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9.5" customHeight="1">
      <c r="A215" s="6"/>
      <c r="B215" s="5"/>
      <c r="C215" s="17"/>
      <c r="D215" s="18"/>
      <c r="E215" s="18"/>
      <c r="F215" s="19"/>
      <c r="G215" s="19" t="str">
        <f t="shared" si="11"/>
        <v/>
      </c>
      <c r="H215" s="18"/>
      <c r="I215" s="20" t="str">
        <f t="shared" si="12"/>
        <v/>
      </c>
      <c r="J215" s="21"/>
      <c r="K215" s="21"/>
      <c r="L215" s="18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6.5" customHeight="1">
      <c r="A216" s="6"/>
      <c r="B216" s="5"/>
      <c r="C216" s="22"/>
      <c r="D216" s="18"/>
      <c r="E216" s="24"/>
      <c r="F216" s="25"/>
      <c r="G216" s="19" t="str">
        <f t="shared" si="11"/>
        <v/>
      </c>
      <c r="H216" s="18"/>
      <c r="I216" s="20" t="str">
        <f t="shared" si="12"/>
        <v/>
      </c>
      <c r="J216" s="21"/>
      <c r="K216" s="21"/>
      <c r="L216" s="18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9.5" customHeight="1">
      <c r="A217" s="6"/>
      <c r="B217" s="5"/>
      <c r="C217" s="17"/>
      <c r="D217" s="18"/>
      <c r="E217" s="52"/>
      <c r="F217" s="19"/>
      <c r="G217" s="19" t="str">
        <f t="shared" si="11"/>
        <v/>
      </c>
      <c r="H217" s="18"/>
      <c r="I217" s="20" t="str">
        <f t="shared" si="12"/>
        <v/>
      </c>
      <c r="J217" s="21"/>
      <c r="K217" s="21"/>
      <c r="L217" s="18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9.5" customHeight="1">
      <c r="A218" s="6"/>
      <c r="B218" s="5"/>
      <c r="C218" s="23"/>
      <c r="D218" s="24"/>
      <c r="E218" s="51"/>
      <c r="F218" s="19"/>
      <c r="G218" s="19" t="str">
        <f t="shared" si="11"/>
        <v/>
      </c>
      <c r="H218" s="24"/>
      <c r="I218" s="20" t="str">
        <f t="shared" si="12"/>
        <v/>
      </c>
      <c r="J218" s="21"/>
      <c r="K218" s="21"/>
      <c r="L218" s="18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9.5" customHeight="1">
      <c r="A219" s="6" t="s">
        <v>4</v>
      </c>
      <c r="B219" s="5">
        <f>SUM(F217:F226)</f>
        <v>90</v>
      </c>
      <c r="C219" s="26">
        <f>$C209</f>
        <v>45051</v>
      </c>
      <c r="D219" s="18" t="str">
        <f>IF(菜單→請菜名都修改這個!$D$7="","",菜單→請菜名都修改這個!$D$7)</f>
        <v>泡菜洋蔥雞
(大白菜、洋蔥)</v>
      </c>
      <c r="E219" s="51" t="s">
        <v>335</v>
      </c>
      <c r="F219" s="19">
        <v>60</v>
      </c>
      <c r="G219" s="19" t="str">
        <f t="shared" si="11"/>
        <v>g</v>
      </c>
      <c r="H219" s="18"/>
      <c r="I219" s="20" t="str">
        <f t="shared" si="12"/>
        <v>帶皮胸丁60g</v>
      </c>
      <c r="J219" s="21" t="str">
        <f>$I217&amp;"+"&amp;$I218&amp;"+"&amp;$I219&amp;"+"&amp;$I220&amp;"+"&amp;I221&amp;"+"&amp;I222&amp;"+"&amp;I223&amp;"+"&amp;$I224&amp;"+"&amp;$I225&amp;"+"&amp;$I226</f>
        <v>++帶皮胸丁60g+大白菜角15g++洋蔥粗絲15g++++</v>
      </c>
      <c r="K219" s="21" t="s">
        <v>127</v>
      </c>
      <c r="L219" s="18" t="str">
        <f>IF($H219="","",$H219)</f>
        <v/>
      </c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9.5" customHeight="1">
      <c r="A220" s="6"/>
      <c r="B220" s="5"/>
      <c r="C220" s="17"/>
      <c r="D220" s="28"/>
      <c r="E220" s="151" t="s">
        <v>308</v>
      </c>
      <c r="F220" s="19">
        <v>15</v>
      </c>
      <c r="G220" s="19" t="str">
        <f t="shared" si="11"/>
        <v>g</v>
      </c>
      <c r="H220" s="18"/>
      <c r="I220" s="20" t="str">
        <f t="shared" si="12"/>
        <v>大白菜角15g</v>
      </c>
      <c r="J220" s="21"/>
      <c r="K220" s="21"/>
      <c r="L220" s="18" t="str">
        <f>IF($H220="","",$H220)</f>
        <v/>
      </c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9.5" customHeight="1">
      <c r="A221" s="6"/>
      <c r="B221" s="5"/>
      <c r="C221" s="17"/>
      <c r="D221" s="18"/>
      <c r="E221" s="148"/>
      <c r="F221" s="19"/>
      <c r="G221" s="19" t="str">
        <f t="shared" si="11"/>
        <v/>
      </c>
      <c r="H221" s="18"/>
      <c r="I221" s="20" t="str">
        <f t="shared" si="12"/>
        <v/>
      </c>
      <c r="J221" s="21"/>
      <c r="K221" s="21"/>
      <c r="L221" s="18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9.5" customHeight="1">
      <c r="A222" s="6"/>
      <c r="B222" s="5"/>
      <c r="C222" s="17"/>
      <c r="D222" s="18"/>
      <c r="E222" s="307" t="s">
        <v>305</v>
      </c>
      <c r="F222" s="19">
        <v>15</v>
      </c>
      <c r="G222" s="19" t="str">
        <f t="shared" si="11"/>
        <v>g</v>
      </c>
      <c r="H222" s="18"/>
      <c r="I222" s="20" t="str">
        <f t="shared" si="12"/>
        <v>洋蔥粗絲15g</v>
      </c>
      <c r="J222" s="21"/>
      <c r="K222" s="21"/>
      <c r="L222" s="18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9.5" customHeight="1">
      <c r="A223" s="6"/>
      <c r="B223" s="5"/>
      <c r="C223" s="17"/>
      <c r="D223" s="18"/>
      <c r="E223" s="149"/>
      <c r="F223" s="19"/>
      <c r="G223" s="19" t="str">
        <f t="shared" si="11"/>
        <v/>
      </c>
      <c r="H223" s="18"/>
      <c r="I223" s="20" t="str">
        <f t="shared" si="12"/>
        <v/>
      </c>
      <c r="J223" s="21"/>
      <c r="K223" s="21"/>
      <c r="L223" s="18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9.5" customHeight="1">
      <c r="A224" s="6"/>
      <c r="B224" s="5"/>
      <c r="C224" s="17"/>
      <c r="D224" s="18"/>
      <c r="E224" s="18"/>
      <c r="F224" s="19"/>
      <c r="G224" s="19" t="str">
        <f t="shared" si="11"/>
        <v/>
      </c>
      <c r="H224" s="18"/>
      <c r="I224" s="20" t="str">
        <f t="shared" si="12"/>
        <v/>
      </c>
      <c r="J224" s="21"/>
      <c r="K224" s="21"/>
      <c r="L224" s="18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9.5" customHeight="1">
      <c r="A225" s="6"/>
      <c r="B225" s="5"/>
      <c r="C225" s="17"/>
      <c r="D225" s="18"/>
      <c r="E225" s="18"/>
      <c r="F225" s="19"/>
      <c r="G225" s="19" t="str">
        <f t="shared" si="11"/>
        <v/>
      </c>
      <c r="H225" s="18"/>
      <c r="I225" s="20" t="str">
        <f t="shared" si="12"/>
        <v/>
      </c>
      <c r="J225" s="21"/>
      <c r="K225" s="21"/>
      <c r="L225" s="18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9.5" customHeight="1">
      <c r="A226" s="6"/>
      <c r="B226" s="5"/>
      <c r="C226" s="17"/>
      <c r="D226" s="18"/>
      <c r="E226" s="24"/>
      <c r="F226" s="25"/>
      <c r="G226" s="19" t="str">
        <f t="shared" si="11"/>
        <v/>
      </c>
      <c r="H226" s="18"/>
      <c r="I226" s="20" t="str">
        <f t="shared" si="12"/>
        <v/>
      </c>
      <c r="J226" s="21"/>
      <c r="K226" s="21"/>
      <c r="L226" s="18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9.5" customHeight="1">
      <c r="A227" s="6"/>
      <c r="B227" s="5"/>
      <c r="C227" s="17"/>
      <c r="D227" s="18"/>
      <c r="E227" s="51"/>
      <c r="F227" s="19"/>
      <c r="G227" s="19" t="str">
        <f t="shared" si="11"/>
        <v/>
      </c>
      <c r="H227" s="18"/>
      <c r="I227" s="20" t="str">
        <f t="shared" si="12"/>
        <v/>
      </c>
      <c r="J227" s="21"/>
      <c r="K227" s="21"/>
      <c r="L227" s="18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9.5" customHeight="1">
      <c r="A228" s="6"/>
      <c r="B228" s="5"/>
      <c r="C228" s="23"/>
      <c r="D228" s="24"/>
      <c r="E228" s="51"/>
      <c r="F228" s="19"/>
      <c r="G228" s="19" t="str">
        <f t="shared" si="11"/>
        <v/>
      </c>
      <c r="H228" s="24"/>
      <c r="I228" s="20" t="str">
        <f t="shared" si="12"/>
        <v/>
      </c>
      <c r="J228" s="21"/>
      <c r="K228" s="21"/>
      <c r="L228" s="18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9.5" customHeight="1">
      <c r="A229" s="6" t="s">
        <v>5</v>
      </c>
      <c r="B229" s="5">
        <f>SUM(F227:F235)</f>
        <v>70</v>
      </c>
      <c r="C229" s="17"/>
      <c r="D229" s="18" t="str">
        <f>IF(菜單→請菜名都修改這個!$E$7="","",菜單→請菜名都修改這個!$E$7)</f>
        <v>紅蘿蔔炒蛋</v>
      </c>
      <c r="E229" s="51" t="s">
        <v>346</v>
      </c>
      <c r="F229" s="19">
        <v>35</v>
      </c>
      <c r="G229" s="19" t="str">
        <f t="shared" si="11"/>
        <v>g</v>
      </c>
      <c r="H229" s="18"/>
      <c r="I229" s="20" t="str">
        <f t="shared" ref="I229:I292" si="13">$E229&amp;$F229&amp;$G229</f>
        <v>CAS殺菌液蛋35g</v>
      </c>
      <c r="J229" s="21" t="str">
        <f>$I27&amp;"+"&amp;$I228&amp;"+"&amp;$I229&amp;"+"&amp;I230&amp;"+"&amp;I231&amp;"+"&amp;I232&amp;"+"&amp;$I233&amp;"+"&amp;$I234&amp;"+"&amp;$I235</f>
        <v>++CAS殺菌液蛋35g+紅蘿蔔絲20g+洋蔥絲15g++++</v>
      </c>
      <c r="K229" s="21" t="s">
        <v>128</v>
      </c>
      <c r="L229" s="18" t="e">
        <f>IF(#REF!="","",#REF!)</f>
        <v>#REF!</v>
      </c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9.5" customHeight="1">
      <c r="A230" s="6"/>
      <c r="B230" s="5"/>
      <c r="C230" s="17"/>
      <c r="D230" s="28"/>
      <c r="E230" s="51" t="s">
        <v>537</v>
      </c>
      <c r="F230" s="19">
        <v>20</v>
      </c>
      <c r="G230" s="19" t="str">
        <f t="shared" si="11"/>
        <v>g</v>
      </c>
      <c r="H230" s="18"/>
      <c r="I230" s="20" t="str">
        <f t="shared" si="13"/>
        <v>紅蘿蔔絲20g</v>
      </c>
      <c r="J230" s="21"/>
      <c r="K230" s="21"/>
      <c r="L230" s="18" t="str">
        <f>IF($H229="","",$H229)</f>
        <v/>
      </c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9.5" customHeight="1">
      <c r="A231" s="6"/>
      <c r="B231" s="5"/>
      <c r="C231" s="17"/>
      <c r="D231" s="18"/>
      <c r="E231" s="52" t="s">
        <v>538</v>
      </c>
      <c r="F231" s="19">
        <v>15</v>
      </c>
      <c r="G231" s="19" t="str">
        <f t="shared" si="11"/>
        <v>g</v>
      </c>
      <c r="H231" s="18"/>
      <c r="I231" s="20" t="str">
        <f t="shared" si="13"/>
        <v>洋蔥絲15g</v>
      </c>
      <c r="J231" s="21"/>
      <c r="K231" s="21"/>
      <c r="L231" s="18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9.5" customHeight="1">
      <c r="A232" s="6"/>
      <c r="B232" s="5"/>
      <c r="C232" s="17"/>
      <c r="D232" s="18"/>
      <c r="E232" s="18"/>
      <c r="F232" s="19"/>
      <c r="G232" s="19" t="str">
        <f t="shared" si="11"/>
        <v/>
      </c>
      <c r="H232" s="18"/>
      <c r="I232" s="20" t="str">
        <f t="shared" si="13"/>
        <v/>
      </c>
      <c r="J232" s="21"/>
      <c r="K232" s="21"/>
      <c r="L232" s="18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9.5" customHeight="1">
      <c r="A233" s="6"/>
      <c r="B233" s="5"/>
      <c r="C233" s="17"/>
      <c r="D233" s="18"/>
      <c r="E233" s="18"/>
      <c r="F233" s="19"/>
      <c r="G233" s="19" t="str">
        <f t="shared" si="11"/>
        <v/>
      </c>
      <c r="H233" s="18"/>
      <c r="I233" s="20" t="str">
        <f t="shared" si="13"/>
        <v/>
      </c>
      <c r="J233" s="21"/>
      <c r="K233" s="21"/>
      <c r="L233" s="18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9.5" customHeight="1">
      <c r="A234" s="6"/>
      <c r="B234" s="5"/>
      <c r="C234" s="17"/>
      <c r="D234" s="18"/>
      <c r="E234" s="18"/>
      <c r="F234" s="19"/>
      <c r="G234" s="19" t="str">
        <f t="shared" si="11"/>
        <v/>
      </c>
      <c r="H234" s="18"/>
      <c r="I234" s="20" t="str">
        <f t="shared" si="13"/>
        <v/>
      </c>
      <c r="J234" s="21"/>
      <c r="K234" s="21"/>
      <c r="L234" s="18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9.5" customHeight="1">
      <c r="A235" s="6"/>
      <c r="B235" s="5"/>
      <c r="C235" s="17"/>
      <c r="D235" s="18"/>
      <c r="E235" s="24"/>
      <c r="F235" s="25"/>
      <c r="G235" s="19" t="str">
        <f t="shared" si="11"/>
        <v/>
      </c>
      <c r="H235" s="18"/>
      <c r="I235" s="20" t="str">
        <f t="shared" si="13"/>
        <v/>
      </c>
      <c r="J235" s="21"/>
      <c r="K235" s="21"/>
      <c r="L235" s="18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9.5" customHeight="1">
      <c r="A236" s="6"/>
      <c r="B236" s="5"/>
      <c r="C236" s="17"/>
      <c r="D236" s="18"/>
      <c r="E236" s="51"/>
      <c r="F236" s="19"/>
      <c r="G236" s="19" t="str">
        <f t="shared" si="11"/>
        <v/>
      </c>
      <c r="H236" s="18"/>
      <c r="I236" s="20" t="str">
        <f t="shared" si="13"/>
        <v/>
      </c>
      <c r="J236" s="21"/>
      <c r="K236" s="21"/>
      <c r="L236" s="18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9.5" customHeight="1">
      <c r="A237" s="6"/>
      <c r="B237" s="5"/>
      <c r="C237" s="17"/>
      <c r="D237" s="18"/>
      <c r="E237" s="18"/>
      <c r="F237" s="19"/>
      <c r="G237" s="19" t="str">
        <f t="shared" si="11"/>
        <v/>
      </c>
      <c r="H237" s="24"/>
      <c r="I237" s="20" t="str">
        <f t="shared" si="13"/>
        <v/>
      </c>
      <c r="J237" s="21"/>
      <c r="K237" s="21"/>
      <c r="L237" s="18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9.5" customHeight="1">
      <c r="A238" s="6"/>
      <c r="B238" s="5"/>
      <c r="C238" s="23"/>
      <c r="D238" s="24"/>
      <c r="E238" s="18"/>
      <c r="F238" s="19"/>
      <c r="G238" s="19" t="str">
        <f t="shared" si="11"/>
        <v/>
      </c>
      <c r="H238" s="18"/>
      <c r="I238" s="20" t="str">
        <f t="shared" si="13"/>
        <v/>
      </c>
      <c r="J238" s="21"/>
      <c r="K238" s="21"/>
      <c r="L238" s="18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9.5" customHeight="1">
      <c r="A239" s="6" t="s">
        <v>6</v>
      </c>
      <c r="B239" s="5">
        <f>SUM(F236:F245)</f>
        <v>72</v>
      </c>
      <c r="C239" s="17"/>
      <c r="D239" s="18" t="str">
        <f>IF(菜單→請菜名都修改這個!$F$7="","",菜單→請菜名都修改這個!$F$7)</f>
        <v>時蔬</v>
      </c>
      <c r="E239" s="51" t="s">
        <v>336</v>
      </c>
      <c r="F239" s="19">
        <v>72</v>
      </c>
      <c r="G239" s="19" t="str">
        <f t="shared" si="11"/>
        <v>g</v>
      </c>
      <c r="H239" s="18"/>
      <c r="I239" s="20" t="str">
        <f t="shared" si="13"/>
        <v>時蔬72g</v>
      </c>
      <c r="J239" s="21" t="str">
        <f>$I236&amp;"+"&amp;$I237&amp;"+"&amp;$I238&amp;"+"&amp;$I239&amp;"+"&amp;I240&amp;"+"&amp;I241&amp;"+"&amp;I242&amp;"+"&amp;$I243&amp;"+"&amp;$I244&amp;"+"&amp;$I245</f>
        <v>+++時蔬72g++++++</v>
      </c>
      <c r="K239" s="21" t="s">
        <v>129</v>
      </c>
      <c r="L239" s="18" t="str">
        <f>IF($H238="","",$H238)</f>
        <v/>
      </c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9.5" customHeight="1">
      <c r="A240" s="6"/>
      <c r="B240" s="5"/>
      <c r="C240" s="17"/>
      <c r="D240" s="28"/>
      <c r="E240" s="18"/>
      <c r="F240" s="19"/>
      <c r="G240" s="19" t="str">
        <f t="shared" si="11"/>
        <v/>
      </c>
      <c r="H240" s="18"/>
      <c r="I240" s="20" t="str">
        <f t="shared" si="13"/>
        <v/>
      </c>
      <c r="J240" s="21"/>
      <c r="K240" s="21"/>
      <c r="L240" s="18" t="str">
        <f>IF($H239="","",$H239)</f>
        <v/>
      </c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9.5" customHeight="1">
      <c r="A241" s="6"/>
      <c r="B241" s="5"/>
      <c r="C241" s="17"/>
      <c r="D241" s="18"/>
      <c r="E241" s="18"/>
      <c r="F241" s="19"/>
      <c r="G241" s="19" t="str">
        <f t="shared" si="11"/>
        <v/>
      </c>
      <c r="H241" s="18"/>
      <c r="I241" s="20" t="str">
        <f t="shared" si="13"/>
        <v/>
      </c>
      <c r="J241" s="21"/>
      <c r="K241" s="21"/>
      <c r="L241" s="18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9.5" customHeight="1">
      <c r="A242" s="6"/>
      <c r="B242" s="5"/>
      <c r="C242" s="17"/>
      <c r="D242" s="18"/>
      <c r="E242" s="18"/>
      <c r="F242" s="19"/>
      <c r="G242" s="19" t="str">
        <f t="shared" si="11"/>
        <v/>
      </c>
      <c r="H242" s="18"/>
      <c r="I242" s="20" t="str">
        <f t="shared" si="13"/>
        <v/>
      </c>
      <c r="J242" s="21"/>
      <c r="K242" s="21"/>
      <c r="L242" s="18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9.5" customHeight="1">
      <c r="A243" s="6"/>
      <c r="B243" s="5"/>
      <c r="C243" s="17"/>
      <c r="D243" s="18"/>
      <c r="E243" s="18"/>
      <c r="F243" s="19"/>
      <c r="G243" s="19" t="str">
        <f t="shared" si="11"/>
        <v/>
      </c>
      <c r="H243" s="18"/>
      <c r="I243" s="20" t="str">
        <f t="shared" si="13"/>
        <v/>
      </c>
      <c r="J243" s="21"/>
      <c r="K243" s="21"/>
      <c r="L243" s="18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9.5" customHeight="1">
      <c r="A244" s="6"/>
      <c r="B244" s="5"/>
      <c r="C244" s="17"/>
      <c r="D244" s="18"/>
      <c r="E244" s="18"/>
      <c r="F244" s="19"/>
      <c r="G244" s="19" t="str">
        <f t="shared" si="11"/>
        <v/>
      </c>
      <c r="H244" s="18"/>
      <c r="I244" s="20" t="str">
        <f t="shared" si="13"/>
        <v/>
      </c>
      <c r="J244" s="21"/>
      <c r="K244" s="21"/>
      <c r="L244" s="18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9.5" customHeight="1">
      <c r="A245" s="6"/>
      <c r="B245" s="5"/>
      <c r="C245" s="17"/>
      <c r="D245" s="18"/>
      <c r="E245" s="24"/>
      <c r="F245" s="25"/>
      <c r="G245" s="19" t="str">
        <f t="shared" si="11"/>
        <v/>
      </c>
      <c r="H245" s="18"/>
      <c r="I245" s="20" t="str">
        <f t="shared" si="13"/>
        <v/>
      </c>
      <c r="J245" s="21"/>
      <c r="K245" s="21"/>
      <c r="L245" s="18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9.5" customHeight="1">
      <c r="A246" s="6"/>
      <c r="B246" s="5"/>
      <c r="C246" s="17"/>
      <c r="D246" s="18"/>
      <c r="E246" s="39"/>
      <c r="F246" s="19"/>
      <c r="G246" s="19" t="str">
        <f t="shared" si="11"/>
        <v/>
      </c>
      <c r="H246" s="18"/>
      <c r="I246" s="20" t="str">
        <f t="shared" si="13"/>
        <v/>
      </c>
      <c r="J246" s="21"/>
      <c r="K246" s="21"/>
      <c r="L246" s="18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9.5" customHeight="1">
      <c r="A247" s="6"/>
      <c r="B247" s="5"/>
      <c r="C247" s="17"/>
      <c r="D247" s="18"/>
      <c r="E247" s="39"/>
      <c r="F247" s="19"/>
      <c r="G247" s="19" t="str">
        <f t="shared" si="11"/>
        <v/>
      </c>
      <c r="H247" s="24"/>
      <c r="I247" s="20" t="str">
        <f t="shared" si="13"/>
        <v/>
      </c>
      <c r="J247" s="21"/>
      <c r="K247" s="21"/>
      <c r="L247" s="18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9.5" customHeight="1">
      <c r="A248" s="6"/>
      <c r="B248" s="5"/>
      <c r="C248" s="23"/>
      <c r="D248" s="24"/>
      <c r="E248" s="51"/>
      <c r="F248" s="19"/>
      <c r="G248" s="19" t="str">
        <f t="shared" si="11"/>
        <v/>
      </c>
      <c r="H248" s="18"/>
      <c r="I248" s="20" t="str">
        <f t="shared" si="13"/>
        <v/>
      </c>
      <c r="J248" s="21"/>
      <c r="K248" s="21"/>
      <c r="L248" s="18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9.5" customHeight="1">
      <c r="A249" s="6" t="s">
        <v>94</v>
      </c>
      <c r="B249" s="5">
        <f>SUM(F246:F255)</f>
        <v>530</v>
      </c>
      <c r="C249" s="17"/>
      <c r="D249" s="18" t="str">
        <f>IF(菜單→請菜名都修改這個!$G$7="","",菜單→請菜名都修改這個!$G$7)</f>
        <v>黃芽大骨湯</v>
      </c>
      <c r="E249" s="51" t="s">
        <v>337</v>
      </c>
      <c r="F249" s="19">
        <v>450</v>
      </c>
      <c r="G249" s="19" t="str">
        <f t="shared" si="11"/>
        <v>g</v>
      </c>
      <c r="H249" s="18"/>
      <c r="I249" s="20" t="str">
        <f t="shared" si="13"/>
        <v>黃豆芽450g</v>
      </c>
      <c r="J249" s="21" t="str">
        <f>$I246&amp;"+"&amp;$I247&amp;"+"&amp;$I248&amp;"+"&amp;$I249&amp;"+"&amp;I250&amp;"+"&amp;I251&amp;"+"&amp;I252&amp;"+"&amp;$I253&amp;"+"&amp;$I254&amp;"+"&amp;$I255</f>
        <v>+++黃豆芽450g+龍骨丁80g+++++</v>
      </c>
      <c r="K249" s="21" t="s">
        <v>130</v>
      </c>
      <c r="L249" s="18" t="str">
        <f>IF($H248="","",$H248)</f>
        <v/>
      </c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9.5" customHeight="1">
      <c r="A250" s="6"/>
      <c r="B250" s="5"/>
      <c r="C250" s="17"/>
      <c r="D250" s="28"/>
      <c r="E250" s="52" t="s">
        <v>327</v>
      </c>
      <c r="F250" s="19">
        <v>80</v>
      </c>
      <c r="G250" s="19" t="str">
        <f t="shared" si="11"/>
        <v>g</v>
      </c>
      <c r="H250" s="18"/>
      <c r="I250" s="20" t="str">
        <f t="shared" si="13"/>
        <v>龍骨丁80g</v>
      </c>
      <c r="J250" s="21"/>
      <c r="K250" s="21"/>
      <c r="L250" s="18" t="str">
        <f>IF($H249="","",$H249)</f>
        <v/>
      </c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9.5" customHeight="1">
      <c r="A251" s="6"/>
      <c r="B251" s="5"/>
      <c r="C251" s="17"/>
      <c r="D251" s="18"/>
      <c r="E251" s="52"/>
      <c r="F251" s="19"/>
      <c r="G251" s="19" t="str">
        <f t="shared" si="11"/>
        <v/>
      </c>
      <c r="H251" s="18"/>
      <c r="I251" s="20" t="str">
        <f t="shared" si="13"/>
        <v/>
      </c>
      <c r="J251" s="21"/>
      <c r="K251" s="21"/>
      <c r="L251" s="18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9.5" customHeight="1">
      <c r="A252" s="6"/>
      <c r="B252" s="5"/>
      <c r="C252" s="17"/>
      <c r="D252" s="18"/>
      <c r="E252" s="18"/>
      <c r="F252" s="19"/>
      <c r="G252" s="19" t="str">
        <f t="shared" si="11"/>
        <v/>
      </c>
      <c r="H252" s="18"/>
      <c r="I252" s="20" t="str">
        <f t="shared" si="13"/>
        <v/>
      </c>
      <c r="J252" s="21"/>
      <c r="K252" s="21"/>
      <c r="L252" s="18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9.5" customHeight="1">
      <c r="A253" s="6"/>
      <c r="B253" s="5"/>
      <c r="C253" s="17"/>
      <c r="D253" s="18"/>
      <c r="E253" s="24"/>
      <c r="F253" s="25"/>
      <c r="G253" s="19" t="str">
        <f t="shared" si="11"/>
        <v/>
      </c>
      <c r="H253" s="24"/>
      <c r="I253" s="20" t="str">
        <f t="shared" si="13"/>
        <v/>
      </c>
      <c r="J253" s="21"/>
      <c r="K253" s="21"/>
      <c r="L253" s="18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9.5" customHeight="1">
      <c r="A254" s="6"/>
      <c r="B254" s="5"/>
      <c r="C254" s="17"/>
      <c r="D254" s="121"/>
      <c r="E254" s="125"/>
      <c r="F254" s="126"/>
      <c r="G254" s="19" t="str">
        <f t="shared" si="11"/>
        <v/>
      </c>
      <c r="H254" s="125"/>
      <c r="I254" s="130" t="str">
        <f t="shared" si="13"/>
        <v/>
      </c>
      <c r="J254" s="21"/>
      <c r="K254" s="21"/>
      <c r="L254" s="18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9.5" customHeight="1">
      <c r="A255" s="6"/>
      <c r="B255" s="5"/>
      <c r="C255" s="17"/>
      <c r="D255" s="121"/>
      <c r="E255" s="125"/>
      <c r="F255" s="126"/>
      <c r="G255" s="19" t="str">
        <f t="shared" si="11"/>
        <v/>
      </c>
      <c r="H255" s="125"/>
      <c r="I255" s="130" t="str">
        <f t="shared" si="13"/>
        <v/>
      </c>
      <c r="J255" s="21"/>
      <c r="K255" s="21"/>
      <c r="L255" s="18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9.5" customHeight="1">
      <c r="A256" s="6"/>
      <c r="B256" s="5"/>
      <c r="C256" s="17"/>
      <c r="D256" s="121"/>
      <c r="E256" s="125"/>
      <c r="F256" s="126"/>
      <c r="G256" s="19" t="str">
        <f t="shared" si="11"/>
        <v/>
      </c>
      <c r="H256" s="125"/>
      <c r="I256" s="130" t="str">
        <f t="shared" si="13"/>
        <v/>
      </c>
      <c r="J256" s="21"/>
      <c r="K256" s="21"/>
      <c r="L256" s="18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9.5" customHeight="1">
      <c r="A257" s="6"/>
      <c r="B257" s="5"/>
      <c r="C257" s="17"/>
      <c r="D257" s="121"/>
      <c r="E257" s="131"/>
      <c r="F257" s="126"/>
      <c r="G257" s="19" t="str">
        <f t="shared" si="11"/>
        <v/>
      </c>
      <c r="H257" s="125"/>
      <c r="I257" s="130" t="str">
        <f t="shared" si="13"/>
        <v/>
      </c>
      <c r="J257" s="21"/>
      <c r="K257" s="21"/>
      <c r="L257" s="18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9.5" customHeight="1" thickBot="1">
      <c r="A258" s="6"/>
      <c r="B258" s="5"/>
      <c r="C258" s="31"/>
      <c r="D258" s="129"/>
      <c r="E258" s="131"/>
      <c r="F258" s="126"/>
      <c r="G258" s="19" t="str">
        <f t="shared" si="11"/>
        <v/>
      </c>
      <c r="H258" s="125"/>
      <c r="I258" s="130" t="str">
        <f t="shared" si="13"/>
        <v/>
      </c>
      <c r="J258" s="21"/>
      <c r="K258" s="21"/>
      <c r="L258" s="18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9.5" customHeight="1">
      <c r="A259" s="6" t="s">
        <v>19</v>
      </c>
      <c r="B259" s="5"/>
      <c r="C259" s="38">
        <f>IF($D259="","",$C$209)</f>
        <v>45051</v>
      </c>
      <c r="D259" s="35" t="str">
        <f>IF(菜單→請菜名都修改這個!$H$7="","",菜單→請菜名都修改這個!$H$7)</f>
        <v>水果</v>
      </c>
      <c r="E259" s="53"/>
      <c r="F259" s="42"/>
      <c r="G259" s="19" t="str">
        <f t="shared" si="11"/>
        <v/>
      </c>
      <c r="H259" s="28"/>
      <c r="I259" s="20" t="str">
        <f t="shared" si="13"/>
        <v/>
      </c>
      <c r="J259" s="21" t="str">
        <f>$I256</f>
        <v/>
      </c>
      <c r="K259" s="21" t="s">
        <v>95</v>
      </c>
      <c r="L259" s="18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9.5" customHeight="1">
      <c r="A260" s="6" t="s">
        <v>3</v>
      </c>
      <c r="B260" s="5">
        <f>SUM(F257:F265)</f>
        <v>76</v>
      </c>
      <c r="C260" s="17">
        <f>IF($D260="","",菜單→請菜名都修改這個!$A$8)</f>
        <v>45054</v>
      </c>
      <c r="D260" s="18" t="str">
        <f>IF(菜單→請菜名都修改這個!$C$8="","",菜單→請菜名都修改這個!$C$8)</f>
        <v>紅藜麥飯</v>
      </c>
      <c r="E260" s="51" t="s">
        <v>90</v>
      </c>
      <c r="F260" s="19">
        <v>65</v>
      </c>
      <c r="G260" s="19" t="str">
        <f t="shared" si="11"/>
        <v>g</v>
      </c>
      <c r="H260" s="18"/>
      <c r="I260" s="20" t="str">
        <f t="shared" si="13"/>
        <v>白米65g</v>
      </c>
      <c r="J260" s="21" t="str">
        <f>$I257&amp;"+"&amp;$I258&amp;"+"&amp;$I259&amp;"+"&amp;I260&amp;"+"&amp;I261&amp;"+"&amp;I262&amp;"+"&amp;$I263&amp;"+"&amp;$I264&amp;"+"&amp;$I265</f>
        <v>+++白米65g+糙米10g+紅藜麥1g+++</v>
      </c>
      <c r="K260" s="21" t="s">
        <v>131</v>
      </c>
      <c r="L260" s="18" t="str">
        <f>IF($H259="","",$H259)</f>
        <v/>
      </c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9.5" customHeight="1">
      <c r="A261" s="6"/>
      <c r="B261" s="5"/>
      <c r="C261" s="17"/>
      <c r="D261" s="18"/>
      <c r="E261" s="51" t="s">
        <v>91</v>
      </c>
      <c r="F261" s="19">
        <v>10</v>
      </c>
      <c r="G261" s="19" t="str">
        <f t="shared" si="11"/>
        <v>g</v>
      </c>
      <c r="H261" s="18"/>
      <c r="I261" s="20" t="str">
        <f t="shared" si="13"/>
        <v>糙米10g</v>
      </c>
      <c r="J261" s="21"/>
      <c r="K261" s="21"/>
      <c r="L261" s="18" t="e">
        <f>IF(#REF!="","",#REF!)</f>
        <v>#REF!</v>
      </c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9.5" customHeight="1">
      <c r="A262" s="6"/>
      <c r="B262" s="5"/>
      <c r="C262" s="17"/>
      <c r="D262" s="18"/>
      <c r="E262" s="51" t="s">
        <v>320</v>
      </c>
      <c r="F262" s="19">
        <v>1</v>
      </c>
      <c r="G262" s="19" t="str">
        <f t="shared" si="11"/>
        <v>g</v>
      </c>
      <c r="H262" s="18"/>
      <c r="I262" s="20" t="str">
        <f t="shared" si="13"/>
        <v>紅藜麥1g</v>
      </c>
      <c r="J262" s="21"/>
      <c r="K262" s="21"/>
      <c r="L262" s="18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9.5" customHeight="1">
      <c r="A263" s="6"/>
      <c r="B263" s="5"/>
      <c r="C263" s="17"/>
      <c r="D263" s="18"/>
      <c r="E263" s="37"/>
      <c r="F263" s="19"/>
      <c r="G263" s="19" t="str">
        <f t="shared" si="11"/>
        <v/>
      </c>
      <c r="H263" s="18"/>
      <c r="I263" s="20" t="str">
        <f t="shared" si="13"/>
        <v/>
      </c>
      <c r="J263" s="21"/>
      <c r="K263" s="21"/>
      <c r="L263" s="18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9.5" customHeight="1">
      <c r="A264" s="6"/>
      <c r="B264" s="5"/>
      <c r="C264" s="17"/>
      <c r="D264" s="18"/>
      <c r="E264" s="18"/>
      <c r="F264" s="19"/>
      <c r="G264" s="19" t="str">
        <f t="shared" si="11"/>
        <v/>
      </c>
      <c r="H264" s="18"/>
      <c r="I264" s="20" t="str">
        <f t="shared" si="13"/>
        <v/>
      </c>
      <c r="J264" s="21"/>
      <c r="K264" s="21"/>
      <c r="L264" s="18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9.5" customHeight="1">
      <c r="A265" s="6"/>
      <c r="B265" s="5"/>
      <c r="C265" s="17"/>
      <c r="D265" s="18"/>
      <c r="E265" s="18"/>
      <c r="F265" s="19"/>
      <c r="G265" s="19" t="str">
        <f t="shared" si="11"/>
        <v/>
      </c>
      <c r="H265" s="18"/>
      <c r="I265" s="20" t="str">
        <f t="shared" si="13"/>
        <v/>
      </c>
      <c r="J265" s="21"/>
      <c r="K265" s="21"/>
      <c r="L265" s="18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9.5" customHeight="1">
      <c r="A266" s="6"/>
      <c r="B266" s="5"/>
      <c r="C266" s="17"/>
      <c r="D266" s="18"/>
      <c r="E266" s="51"/>
      <c r="F266" s="19"/>
      <c r="G266" s="19" t="str">
        <f t="shared" si="11"/>
        <v/>
      </c>
      <c r="H266" s="18"/>
      <c r="I266" s="20" t="str">
        <f t="shared" si="13"/>
        <v/>
      </c>
      <c r="J266" s="21"/>
      <c r="K266" s="21"/>
      <c r="L266" s="18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6.5" customHeight="1">
      <c r="A267" s="6"/>
      <c r="B267" s="5"/>
      <c r="C267" s="22"/>
      <c r="D267" s="18"/>
      <c r="E267" s="51"/>
      <c r="F267" s="19"/>
      <c r="G267" s="19" t="str">
        <f t="shared" si="11"/>
        <v/>
      </c>
      <c r="H267" s="24"/>
      <c r="I267" s="20" t="str">
        <f t="shared" si="13"/>
        <v/>
      </c>
      <c r="J267" s="21"/>
      <c r="K267" s="21"/>
      <c r="L267" s="18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9.5" customHeight="1">
      <c r="A268" s="6"/>
      <c r="B268" s="5"/>
      <c r="C268" s="17"/>
      <c r="D268" s="18"/>
      <c r="E268" s="51"/>
      <c r="F268" s="19"/>
      <c r="G268" s="19" t="str">
        <f t="shared" si="11"/>
        <v/>
      </c>
      <c r="H268" s="18"/>
      <c r="I268" s="20" t="str">
        <f t="shared" si="13"/>
        <v/>
      </c>
      <c r="J268" s="21"/>
      <c r="K268" s="21"/>
      <c r="L268" s="18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9.5" customHeight="1">
      <c r="A269" s="6"/>
      <c r="B269" s="5"/>
      <c r="C269" s="23"/>
      <c r="D269" s="24"/>
      <c r="E269" s="51"/>
      <c r="F269" s="19"/>
      <c r="G269" s="19" t="str">
        <f t="shared" si="11"/>
        <v/>
      </c>
      <c r="H269" s="18"/>
      <c r="I269" s="20" t="str">
        <f t="shared" si="13"/>
        <v/>
      </c>
      <c r="J269" s="21"/>
      <c r="K269" s="21"/>
      <c r="L269" s="18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9.5" customHeight="1">
      <c r="A270" s="6" t="s">
        <v>4</v>
      </c>
      <c r="B270" s="5">
        <f>SUM(F266:F275)</f>
        <v>90</v>
      </c>
      <c r="C270" s="26">
        <f>$C260</f>
        <v>45054</v>
      </c>
      <c r="D270" s="18" t="str">
        <f>IF(菜單→請菜名都修改這個!$D$8="","",菜單→請菜名都修改這個!$D$8)</f>
        <v>咖哩豬(肉角)(馬鈴薯、紅蘿蔔)</v>
      </c>
      <c r="E270" s="51" t="s">
        <v>313</v>
      </c>
      <c r="F270" s="19">
        <v>60</v>
      </c>
      <c r="G270" s="19" t="str">
        <f t="shared" si="11"/>
        <v>g</v>
      </c>
      <c r="H270" s="18"/>
      <c r="I270" s="20" t="str">
        <f t="shared" si="13"/>
        <v>肉角60g</v>
      </c>
      <c r="J270" s="21" t="str">
        <f>$I266&amp;"+"&amp;$I267&amp;"+"&amp;$I268&amp;"+"&amp;$I269&amp;"+"&amp;I270&amp;"+"&amp;I271&amp;"+"&amp;I272&amp;"+"&amp;$I273&amp;"+"&amp;$I274&amp;"+"&amp;$I275</f>
        <v>++++肉角60g+馬鈴薯中丁20g+紅蘿蔔中丁10g+++</v>
      </c>
      <c r="K270" s="21" t="s">
        <v>132</v>
      </c>
      <c r="L270" s="18" t="str">
        <f>IF($H268="","",$H268)</f>
        <v/>
      </c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9.5" customHeight="1">
      <c r="A271" s="6"/>
      <c r="B271" s="5"/>
      <c r="C271" s="17"/>
      <c r="D271" s="28"/>
      <c r="E271" s="52" t="s">
        <v>539</v>
      </c>
      <c r="F271" s="19">
        <v>20</v>
      </c>
      <c r="G271" s="19" t="str">
        <f t="shared" ref="G271:G334" si="14">IF($F271="","","g")</f>
        <v>g</v>
      </c>
      <c r="H271" s="18"/>
      <c r="I271" s="20" t="str">
        <f t="shared" si="13"/>
        <v>馬鈴薯中丁20g</v>
      </c>
      <c r="J271" s="21"/>
      <c r="K271" s="21"/>
      <c r="L271" s="18" t="str">
        <f>IF($H269="","",$H269)</f>
        <v/>
      </c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9.5" customHeight="1">
      <c r="A272" s="6"/>
      <c r="B272" s="5"/>
      <c r="C272" s="17"/>
      <c r="D272" s="18"/>
      <c r="E272" s="52" t="s">
        <v>540</v>
      </c>
      <c r="F272" s="19">
        <v>10</v>
      </c>
      <c r="G272" s="19" t="str">
        <f t="shared" si="14"/>
        <v>g</v>
      </c>
      <c r="H272" s="18"/>
      <c r="I272" s="20" t="str">
        <f t="shared" si="13"/>
        <v>紅蘿蔔中丁10g</v>
      </c>
      <c r="J272" s="21"/>
      <c r="K272" s="21"/>
      <c r="L272" s="18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9.5" customHeight="1">
      <c r="A273" s="6"/>
      <c r="B273" s="5"/>
      <c r="C273" s="17"/>
      <c r="D273" s="18"/>
      <c r="E273" s="18"/>
      <c r="F273" s="19"/>
      <c r="G273" s="19" t="str">
        <f t="shared" si="14"/>
        <v/>
      </c>
      <c r="H273" s="18"/>
      <c r="I273" s="20" t="str">
        <f t="shared" si="13"/>
        <v/>
      </c>
      <c r="J273" s="21"/>
      <c r="K273" s="21"/>
      <c r="L273" s="18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9.5" customHeight="1">
      <c r="A274" s="6"/>
      <c r="B274" s="5"/>
      <c r="C274" s="17"/>
      <c r="D274" s="18"/>
      <c r="E274" s="18"/>
      <c r="F274" s="19"/>
      <c r="G274" s="19" t="str">
        <f t="shared" si="14"/>
        <v/>
      </c>
      <c r="H274" s="18"/>
      <c r="I274" s="20" t="str">
        <f t="shared" si="13"/>
        <v/>
      </c>
      <c r="J274" s="21"/>
      <c r="K274" s="21"/>
      <c r="L274" s="18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9.5" customHeight="1">
      <c r="A275" s="6"/>
      <c r="B275" s="5"/>
      <c r="C275" s="17"/>
      <c r="D275" s="18"/>
      <c r="E275" s="51"/>
      <c r="F275" s="19"/>
      <c r="G275" s="19" t="str">
        <f t="shared" si="14"/>
        <v/>
      </c>
      <c r="H275" s="18"/>
      <c r="I275" s="20" t="str">
        <f t="shared" si="13"/>
        <v/>
      </c>
      <c r="J275" s="21"/>
      <c r="K275" s="21"/>
      <c r="L275" s="18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9.5" customHeight="1">
      <c r="A276" s="6"/>
      <c r="B276" s="5"/>
      <c r="C276" s="17"/>
      <c r="D276" s="18"/>
      <c r="E276" s="308"/>
      <c r="F276" s="19"/>
      <c r="G276" s="19" t="str">
        <f t="shared" si="14"/>
        <v/>
      </c>
      <c r="H276" s="18"/>
      <c r="I276" s="20" t="str">
        <f t="shared" si="13"/>
        <v/>
      </c>
      <c r="J276" s="21"/>
      <c r="K276" s="21"/>
      <c r="L276" s="18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9.5" customHeight="1">
      <c r="A277" s="6"/>
      <c r="B277" s="5"/>
      <c r="C277" s="17"/>
      <c r="D277" s="18"/>
      <c r="E277" s="51"/>
      <c r="F277" s="19"/>
      <c r="G277" s="19" t="str">
        <f t="shared" si="14"/>
        <v/>
      </c>
      <c r="H277" s="24"/>
      <c r="I277" s="20" t="str">
        <f t="shared" si="13"/>
        <v/>
      </c>
      <c r="J277" s="21"/>
      <c r="K277" s="21"/>
      <c r="L277" s="18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9.5" customHeight="1">
      <c r="A278" s="6"/>
      <c r="B278" s="5"/>
      <c r="C278" s="17"/>
      <c r="D278" s="18"/>
      <c r="E278" s="51"/>
      <c r="F278" s="19"/>
      <c r="G278" s="19" t="str">
        <f t="shared" si="14"/>
        <v/>
      </c>
      <c r="H278" s="18"/>
      <c r="I278" s="20" t="str">
        <f t="shared" si="13"/>
        <v/>
      </c>
      <c r="J278" s="21"/>
      <c r="K278" s="21"/>
      <c r="L278" s="18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9.5" customHeight="1">
      <c r="A279" s="6"/>
      <c r="B279" s="5"/>
      <c r="C279" s="23"/>
      <c r="D279" s="24"/>
      <c r="E279" s="51"/>
      <c r="F279" s="19"/>
      <c r="G279" s="19" t="str">
        <f t="shared" si="14"/>
        <v/>
      </c>
      <c r="H279" s="18"/>
      <c r="I279" s="20" t="str">
        <f t="shared" si="13"/>
        <v/>
      </c>
      <c r="J279" s="21"/>
      <c r="K279" s="21"/>
      <c r="L279" s="18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9.5" customHeight="1">
      <c r="A280" s="6" t="s">
        <v>5</v>
      </c>
      <c r="B280" s="5">
        <f>SUM(F276:F284)</f>
        <v>60</v>
      </c>
      <c r="C280" s="17"/>
      <c r="D280" s="18" t="str">
        <f>IF(菜單→請菜名都修改這個!$E$8="","",菜單→請菜名都修改這個!$E$8)</f>
        <v>清炒黃瓜</v>
      </c>
      <c r="E280" s="146" t="s">
        <v>535</v>
      </c>
      <c r="F280" s="19">
        <v>60</v>
      </c>
      <c r="G280" s="19" t="str">
        <f t="shared" si="14"/>
        <v>g</v>
      </c>
      <c r="H280" s="18"/>
      <c r="I280" s="20" t="str">
        <f t="shared" si="13"/>
        <v>大黃瓜片60g</v>
      </c>
      <c r="J280" s="21" t="str">
        <f>$I276&amp;"+"&amp;$I277&amp;"+"&amp;$I278&amp;"+"&amp;$I279&amp;"+"&amp;I280&amp;"+"&amp;I281&amp;"+"&amp;$I282&amp;"+"&amp;$I283&amp;"+"&amp;$I284</f>
        <v>++++大黃瓜片60g+蝦米+++</v>
      </c>
      <c r="K280" s="21" t="s">
        <v>133</v>
      </c>
      <c r="L280" s="18" t="str">
        <f>IF($H278="","",$H278)</f>
        <v/>
      </c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9.5" customHeight="1">
      <c r="A281" s="6"/>
      <c r="B281" s="5"/>
      <c r="C281" s="17"/>
      <c r="D281" s="28"/>
      <c r="E281" s="146" t="s">
        <v>541</v>
      </c>
      <c r="F281" s="19"/>
      <c r="G281" s="19" t="str">
        <f t="shared" si="14"/>
        <v/>
      </c>
      <c r="H281" s="18"/>
      <c r="I281" s="20" t="str">
        <f t="shared" si="13"/>
        <v>蝦米</v>
      </c>
      <c r="J281" s="21"/>
      <c r="K281" s="21"/>
      <c r="L281" s="18" t="str">
        <f>IF($H279="","",$H279)</f>
        <v/>
      </c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9.5" customHeight="1">
      <c r="A282" s="6"/>
      <c r="B282" s="5"/>
      <c r="C282" s="17"/>
      <c r="D282" s="18"/>
      <c r="E282" s="51"/>
      <c r="F282" s="19"/>
      <c r="G282" s="19" t="str">
        <f t="shared" si="14"/>
        <v/>
      </c>
      <c r="H282" s="18"/>
      <c r="I282" s="20" t="str">
        <f t="shared" si="13"/>
        <v/>
      </c>
      <c r="J282" s="21"/>
      <c r="K282" s="21"/>
      <c r="L282" s="18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9.5" customHeight="1">
      <c r="A283" s="6"/>
      <c r="B283" s="5"/>
      <c r="C283" s="17"/>
      <c r="D283" s="18"/>
      <c r="E283" s="51"/>
      <c r="F283" s="19"/>
      <c r="G283" s="19" t="str">
        <f t="shared" si="14"/>
        <v/>
      </c>
      <c r="H283" s="18"/>
      <c r="I283" s="20" t="str">
        <f t="shared" si="13"/>
        <v/>
      </c>
      <c r="J283" s="21"/>
      <c r="K283" s="21"/>
      <c r="L283" s="18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9.5" customHeight="1">
      <c r="A284" s="6"/>
      <c r="B284" s="5"/>
      <c r="C284" s="17"/>
      <c r="D284" s="18"/>
      <c r="E284" s="146"/>
      <c r="F284" s="19"/>
      <c r="G284" s="19" t="str">
        <f t="shared" si="14"/>
        <v/>
      </c>
      <c r="H284" s="18"/>
      <c r="I284" s="20" t="str">
        <f t="shared" si="13"/>
        <v/>
      </c>
      <c r="J284" s="21"/>
      <c r="K284" s="21"/>
      <c r="L284" s="18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9.5" customHeight="1">
      <c r="A285" s="6"/>
      <c r="B285" s="5"/>
      <c r="C285" s="17"/>
      <c r="D285" s="18"/>
      <c r="E285" s="146"/>
      <c r="F285" s="19"/>
      <c r="G285" s="19" t="str">
        <f t="shared" si="14"/>
        <v/>
      </c>
      <c r="H285" s="18"/>
      <c r="I285" s="20" t="str">
        <f t="shared" si="13"/>
        <v/>
      </c>
      <c r="J285" s="21"/>
      <c r="K285" s="21"/>
      <c r="L285" s="18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9.5" customHeight="1">
      <c r="A286" s="6"/>
      <c r="B286" s="5"/>
      <c r="C286" s="17"/>
      <c r="D286" s="18"/>
      <c r="E286" s="51"/>
      <c r="F286" s="19"/>
      <c r="G286" s="19" t="str">
        <f t="shared" si="14"/>
        <v/>
      </c>
      <c r="H286" s="24"/>
      <c r="I286" s="20" t="str">
        <f t="shared" si="13"/>
        <v/>
      </c>
      <c r="J286" s="21"/>
      <c r="K286" s="21"/>
      <c r="L286" s="18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9.5" customHeight="1">
      <c r="A287" s="6"/>
      <c r="B287" s="5"/>
      <c r="C287" s="17"/>
      <c r="D287" s="18"/>
      <c r="E287" s="18"/>
      <c r="F287" s="19"/>
      <c r="G287" s="19" t="str">
        <f t="shared" si="14"/>
        <v/>
      </c>
      <c r="H287" s="18"/>
      <c r="I287" s="20" t="str">
        <f t="shared" si="13"/>
        <v/>
      </c>
      <c r="J287" s="21"/>
      <c r="K287" s="21"/>
      <c r="L287" s="18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9.5" customHeight="1">
      <c r="A288" s="6"/>
      <c r="B288" s="5"/>
      <c r="C288" s="17"/>
      <c r="D288" s="18"/>
      <c r="E288" s="18"/>
      <c r="F288" s="19"/>
      <c r="G288" s="19" t="str">
        <f t="shared" si="14"/>
        <v/>
      </c>
      <c r="H288" s="18"/>
      <c r="I288" s="20" t="str">
        <f t="shared" si="13"/>
        <v/>
      </c>
      <c r="J288" s="21"/>
      <c r="K288" s="21"/>
      <c r="L288" s="18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9.5" customHeight="1">
      <c r="A289" s="6"/>
      <c r="B289" s="5"/>
      <c r="C289" s="23"/>
      <c r="D289" s="24"/>
      <c r="E289" s="18"/>
      <c r="F289" s="19"/>
      <c r="G289" s="19" t="str">
        <f t="shared" si="14"/>
        <v/>
      </c>
      <c r="H289" s="18"/>
      <c r="I289" s="20" t="str">
        <f t="shared" si="13"/>
        <v/>
      </c>
      <c r="J289" s="21"/>
      <c r="K289" s="21"/>
      <c r="L289" s="18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9.5" customHeight="1">
      <c r="A290" s="6" t="s">
        <v>6</v>
      </c>
      <c r="B290" s="5">
        <f>SUM(F285:F294)</f>
        <v>70</v>
      </c>
      <c r="C290" s="17"/>
      <c r="D290" s="18" t="str">
        <f>IF(菜單→請菜名都修改這個!$F$8="","",菜單→請菜名都修改這個!$F$8)</f>
        <v>有機高麗菜</v>
      </c>
      <c r="E290" s="51" t="s">
        <v>339</v>
      </c>
      <c r="F290" s="19">
        <v>70</v>
      </c>
      <c r="G290" s="19" t="str">
        <f t="shared" si="14"/>
        <v>g</v>
      </c>
      <c r="H290" s="18"/>
      <c r="I290" s="20" t="str">
        <f t="shared" si="13"/>
        <v>有機高麗菜70g</v>
      </c>
      <c r="J290" s="21" t="str">
        <f>$I285&amp;"+"&amp;$I286&amp;"+"&amp;$I287&amp;"+"&amp;$I288&amp;"+"&amp;I289&amp;"+"&amp;I290&amp;"+"&amp;I291&amp;"+"&amp;$I292&amp;"+"&amp;$I293&amp;"+"&amp;$I294</f>
        <v>+++++有機高麗菜70g++++</v>
      </c>
      <c r="K290" s="21" t="s">
        <v>113</v>
      </c>
      <c r="L290" s="18" t="str">
        <f>IF($H287="","",$H287)</f>
        <v/>
      </c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9.5" customHeight="1">
      <c r="A291" s="6"/>
      <c r="B291" s="5"/>
      <c r="C291" s="17"/>
      <c r="D291" s="28"/>
      <c r="E291" s="18"/>
      <c r="F291" s="19"/>
      <c r="G291" s="19" t="str">
        <f t="shared" si="14"/>
        <v/>
      </c>
      <c r="H291" s="18"/>
      <c r="I291" s="20" t="str">
        <f t="shared" si="13"/>
        <v/>
      </c>
      <c r="J291" s="21"/>
      <c r="K291" s="21"/>
      <c r="L291" s="18" t="str">
        <f>IF($H288="","",$H288)</f>
        <v/>
      </c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9.5" customHeight="1">
      <c r="A292" s="6"/>
      <c r="B292" s="5"/>
      <c r="C292" s="17"/>
      <c r="D292" s="18"/>
      <c r="E292" s="18"/>
      <c r="F292" s="19"/>
      <c r="G292" s="19" t="str">
        <f t="shared" si="14"/>
        <v/>
      </c>
      <c r="H292" s="18"/>
      <c r="I292" s="20" t="str">
        <f t="shared" si="13"/>
        <v/>
      </c>
      <c r="J292" s="21"/>
      <c r="K292" s="21"/>
      <c r="L292" s="18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9.5" customHeight="1">
      <c r="A293" s="6"/>
      <c r="B293" s="5"/>
      <c r="C293" s="17"/>
      <c r="D293" s="18"/>
      <c r="E293" s="18"/>
      <c r="F293" s="19"/>
      <c r="G293" s="19" t="str">
        <f t="shared" si="14"/>
        <v/>
      </c>
      <c r="H293" s="18"/>
      <c r="I293" s="20" t="str">
        <f t="shared" ref="I293:I356" si="15">$E293&amp;$F293&amp;$G293</f>
        <v/>
      </c>
      <c r="J293" s="21"/>
      <c r="K293" s="21"/>
      <c r="L293" s="18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9.5" customHeight="1">
      <c r="A294" s="6"/>
      <c r="B294" s="5"/>
      <c r="C294" s="17"/>
      <c r="D294" s="18"/>
      <c r="E294" s="18"/>
      <c r="F294" s="19"/>
      <c r="G294" s="19" t="str">
        <f t="shared" si="14"/>
        <v/>
      </c>
      <c r="H294" s="18"/>
      <c r="I294" s="20" t="str">
        <f t="shared" si="15"/>
        <v/>
      </c>
      <c r="J294" s="21"/>
      <c r="K294" s="21"/>
      <c r="L294" s="18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9.5" customHeight="1">
      <c r="A295" s="6"/>
      <c r="B295" s="5"/>
      <c r="C295" s="17"/>
      <c r="D295" s="18"/>
      <c r="E295" s="52"/>
      <c r="F295" s="19"/>
      <c r="G295" s="19" t="str">
        <f t="shared" si="14"/>
        <v/>
      </c>
      <c r="H295" s="18"/>
      <c r="I295" s="20" t="str">
        <f t="shared" si="15"/>
        <v/>
      </c>
      <c r="J295" s="21"/>
      <c r="K295" s="21"/>
      <c r="L295" s="18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9.5" customHeight="1">
      <c r="A296" s="6"/>
      <c r="B296" s="5"/>
      <c r="C296" s="17"/>
      <c r="D296" s="18"/>
      <c r="E296" s="52"/>
      <c r="F296" s="19"/>
      <c r="G296" s="19" t="str">
        <f t="shared" si="14"/>
        <v/>
      </c>
      <c r="H296" s="24"/>
      <c r="I296" s="20" t="str">
        <f t="shared" si="15"/>
        <v/>
      </c>
      <c r="J296" s="21"/>
      <c r="K296" s="21"/>
      <c r="L296" s="18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9.5" customHeight="1">
      <c r="A297" s="6"/>
      <c r="B297" s="5"/>
      <c r="C297" s="17"/>
      <c r="D297" s="18"/>
      <c r="E297" s="52"/>
      <c r="F297" s="19"/>
      <c r="G297" s="19" t="str">
        <f t="shared" si="14"/>
        <v/>
      </c>
      <c r="H297" s="18"/>
      <c r="I297" s="20" t="str">
        <f t="shared" si="15"/>
        <v/>
      </c>
      <c r="J297" s="21"/>
      <c r="K297" s="21"/>
      <c r="L297" s="18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9.5" customHeight="1">
      <c r="A298" s="6"/>
      <c r="B298" s="5"/>
      <c r="C298" s="17"/>
      <c r="D298" s="18"/>
      <c r="E298" s="52"/>
      <c r="F298" s="19"/>
      <c r="G298" s="19" t="str">
        <f t="shared" si="14"/>
        <v/>
      </c>
      <c r="H298" s="18"/>
      <c r="I298" s="20" t="str">
        <f t="shared" si="15"/>
        <v/>
      </c>
      <c r="J298" s="21"/>
      <c r="K298" s="21"/>
      <c r="L298" s="18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9.5" customHeight="1">
      <c r="A299" s="6"/>
      <c r="B299" s="5"/>
      <c r="C299" s="23"/>
      <c r="D299" s="24"/>
      <c r="E299" s="52"/>
      <c r="F299" s="19"/>
      <c r="G299" s="19" t="str">
        <f t="shared" si="14"/>
        <v/>
      </c>
      <c r="H299" s="18"/>
      <c r="I299" s="20" t="str">
        <f t="shared" si="15"/>
        <v/>
      </c>
      <c r="J299" s="21"/>
      <c r="K299" s="21"/>
      <c r="L299" s="18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9.5" customHeight="1">
      <c r="A300" s="6" t="s">
        <v>94</v>
      </c>
      <c r="B300" s="5">
        <f>SUM(F295:F304)</f>
        <v>450</v>
      </c>
      <c r="C300" s="17"/>
      <c r="D300" s="18" t="str">
        <f>IF(菜單→請菜名都修改這個!$G$8="","",菜單→請菜名都修改這個!$G$8)</f>
        <v>米粉湯(綠豆芽、粗米粉)</v>
      </c>
      <c r="E300" s="52" t="s">
        <v>409</v>
      </c>
      <c r="F300" s="19">
        <v>230</v>
      </c>
      <c r="G300" s="19" t="str">
        <f t="shared" si="14"/>
        <v>g</v>
      </c>
      <c r="H300" s="18"/>
      <c r="I300" s="20" t="str">
        <f t="shared" si="15"/>
        <v>cas綠豆芽230g</v>
      </c>
      <c r="J300" s="21" t="str">
        <f>$I295&amp;"+"&amp;$I296&amp;"+"&amp;$I297&amp;"+"&amp;$I298&amp;"+"&amp;I299&amp;"+"&amp;I300&amp;"+"&amp;I301&amp;"+"&amp;$I302&amp;"+"&amp;$I303&amp;"+"&amp;$I304</f>
        <v>+++++cas綠豆芽230g+粗米粉200g+芹菜段20g++</v>
      </c>
      <c r="K300" s="21" t="s">
        <v>134</v>
      </c>
      <c r="L300" s="18" t="str">
        <f>IF($H297="","",$H297)</f>
        <v/>
      </c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9.5" customHeight="1">
      <c r="A301" s="6"/>
      <c r="B301" s="5"/>
      <c r="C301" s="17"/>
      <c r="D301" s="28"/>
      <c r="E301" s="52" t="s">
        <v>341</v>
      </c>
      <c r="F301" s="19">
        <v>200</v>
      </c>
      <c r="G301" s="19" t="str">
        <f t="shared" si="14"/>
        <v>g</v>
      </c>
      <c r="H301" s="18"/>
      <c r="I301" s="20" t="str">
        <f t="shared" si="15"/>
        <v>粗米粉200g</v>
      </c>
      <c r="J301" s="21"/>
      <c r="K301" s="21"/>
      <c r="L301" s="18" t="str">
        <f>IF($H298="","",$H298)</f>
        <v/>
      </c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9.5" customHeight="1">
      <c r="A302" s="6"/>
      <c r="B302" s="5"/>
      <c r="C302" s="17"/>
      <c r="D302" s="18"/>
      <c r="E302" s="51" t="s">
        <v>342</v>
      </c>
      <c r="F302" s="19">
        <v>20</v>
      </c>
      <c r="G302" s="19" t="str">
        <f t="shared" si="14"/>
        <v>g</v>
      </c>
      <c r="H302" s="18"/>
      <c r="I302" s="20" t="str">
        <f t="shared" si="15"/>
        <v>芹菜段20g</v>
      </c>
      <c r="J302" s="21"/>
      <c r="K302" s="21"/>
      <c r="L302" s="18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9.5" customHeight="1">
      <c r="A303" s="6"/>
      <c r="B303" s="5"/>
      <c r="C303" s="17"/>
      <c r="D303" s="18"/>
      <c r="E303" s="24"/>
      <c r="F303" s="25"/>
      <c r="G303" s="19" t="str">
        <f t="shared" si="14"/>
        <v/>
      </c>
      <c r="H303" s="24"/>
      <c r="I303" s="20" t="str">
        <f t="shared" si="15"/>
        <v/>
      </c>
      <c r="J303" s="21"/>
      <c r="K303" s="21"/>
      <c r="L303" s="18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9.5" customHeight="1">
      <c r="A304" s="6"/>
      <c r="B304" s="5"/>
      <c r="C304" s="17"/>
      <c r="D304" s="121"/>
      <c r="E304" s="125"/>
      <c r="F304" s="126"/>
      <c r="G304" s="19" t="str">
        <f t="shared" si="14"/>
        <v/>
      </c>
      <c r="H304" s="125"/>
      <c r="I304" s="130" t="str">
        <f t="shared" si="15"/>
        <v/>
      </c>
      <c r="J304" s="21"/>
      <c r="K304" s="21"/>
      <c r="L304" s="18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9.5" customHeight="1">
      <c r="A305" s="6"/>
      <c r="B305" s="5"/>
      <c r="C305" s="17"/>
      <c r="D305" s="121"/>
      <c r="E305" s="125"/>
      <c r="F305" s="126"/>
      <c r="G305" s="19" t="str">
        <f t="shared" si="14"/>
        <v/>
      </c>
      <c r="H305" s="125"/>
      <c r="I305" s="130" t="str">
        <f t="shared" si="15"/>
        <v/>
      </c>
      <c r="J305" s="21"/>
      <c r="K305" s="21"/>
      <c r="L305" s="18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9.5" customHeight="1">
      <c r="A306" s="6"/>
      <c r="B306" s="5"/>
      <c r="C306" s="17"/>
      <c r="D306" s="121"/>
      <c r="E306" s="133"/>
      <c r="F306" s="126"/>
      <c r="G306" s="19" t="str">
        <f t="shared" si="14"/>
        <v/>
      </c>
      <c r="H306" s="125"/>
      <c r="I306" s="130" t="str">
        <f t="shared" si="15"/>
        <v/>
      </c>
      <c r="J306" s="21"/>
      <c r="K306" s="21"/>
      <c r="L306" s="18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9.5" customHeight="1">
      <c r="A307" s="6"/>
      <c r="B307" s="5"/>
      <c r="C307" s="17"/>
      <c r="D307" s="121"/>
      <c r="E307" s="133"/>
      <c r="F307" s="126"/>
      <c r="G307" s="19" t="str">
        <f t="shared" si="14"/>
        <v/>
      </c>
      <c r="H307" s="125"/>
      <c r="I307" s="130" t="str">
        <f t="shared" si="15"/>
        <v/>
      </c>
      <c r="J307" s="21"/>
      <c r="K307" s="21"/>
      <c r="L307" s="18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9.5" customHeight="1">
      <c r="A308" s="6"/>
      <c r="B308" s="5"/>
      <c r="C308" s="17"/>
      <c r="D308" s="18"/>
      <c r="E308" s="132"/>
      <c r="F308" s="42"/>
      <c r="G308" s="19" t="str">
        <f t="shared" si="14"/>
        <v/>
      </c>
      <c r="H308" s="28"/>
      <c r="I308" s="20" t="str">
        <f t="shared" si="15"/>
        <v/>
      </c>
      <c r="J308" s="21"/>
      <c r="K308" s="21"/>
      <c r="L308" s="18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9.5" customHeight="1" thickBot="1">
      <c r="A309" s="6"/>
      <c r="B309" s="5"/>
      <c r="C309" s="31"/>
      <c r="D309" s="32"/>
      <c r="E309" s="21"/>
      <c r="F309" s="27"/>
      <c r="G309" s="19" t="str">
        <f t="shared" si="14"/>
        <v/>
      </c>
      <c r="H309" s="18"/>
      <c r="I309" s="20" t="str">
        <f t="shared" si="15"/>
        <v/>
      </c>
      <c r="J309" s="21"/>
      <c r="K309" s="21"/>
      <c r="L309" s="18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9.5" customHeight="1">
      <c r="A310" s="6" t="s">
        <v>19</v>
      </c>
      <c r="B310" s="5"/>
      <c r="C310" s="38">
        <f>IF($D310="","",$C$260)</f>
        <v>45054</v>
      </c>
      <c r="D310" s="35" t="str">
        <f>IF(菜單→請菜名都修改這個!$H$8="","",菜單→請菜名都修改這個!$H$8)</f>
        <v>水果</v>
      </c>
      <c r="E310" s="21"/>
      <c r="F310" s="27"/>
      <c r="G310" s="19" t="str">
        <f t="shared" si="14"/>
        <v/>
      </c>
      <c r="H310" s="18"/>
      <c r="I310" s="20" t="str">
        <f t="shared" si="15"/>
        <v/>
      </c>
      <c r="J310" s="21" t="str">
        <f>$I305</f>
        <v/>
      </c>
      <c r="K310" s="21" t="s">
        <v>95</v>
      </c>
      <c r="L310" s="18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9.5" customHeight="1">
      <c r="A311" s="6" t="s">
        <v>3</v>
      </c>
      <c r="B311" s="5">
        <f>SUM(F306:F314)</f>
        <v>70</v>
      </c>
      <c r="C311" s="17">
        <f>IF($D311="","",菜單→請菜名都修改這個!$A$9)</f>
        <v>45055</v>
      </c>
      <c r="D311" s="18" t="str">
        <f>IF(菜單→請菜名都修改這個!$C$9="","",菜單→請菜名都修改這個!$C$9)</f>
        <v>有機白米飯</v>
      </c>
      <c r="E311" s="309" t="s">
        <v>328</v>
      </c>
      <c r="F311" s="27">
        <v>70</v>
      </c>
      <c r="G311" s="19" t="str">
        <f t="shared" si="14"/>
        <v>g</v>
      </c>
      <c r="H311" s="18"/>
      <c r="I311" s="20" t="str">
        <f t="shared" si="15"/>
        <v>有機白米70g</v>
      </c>
      <c r="J311" s="21" t="str">
        <f>$I306&amp;"+"&amp;$I307&amp;"+"&amp;$I308&amp;"+"&amp;$I309&amp;"+"&amp;I310&amp;"+"&amp;I311&amp;"+"&amp;$I312&amp;"+"&amp;$I313&amp;"+"&amp;$I314</f>
        <v>+++++有機白米70g+++</v>
      </c>
      <c r="K311" s="21" t="s">
        <v>135</v>
      </c>
      <c r="L311" s="18" t="str">
        <f>IF($H308="","",$H308)</f>
        <v/>
      </c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9.5" customHeight="1">
      <c r="A312" s="6"/>
      <c r="B312" s="5"/>
      <c r="C312" s="17"/>
      <c r="D312" s="18"/>
      <c r="E312" s="21"/>
      <c r="F312" s="27"/>
      <c r="G312" s="19" t="str">
        <f t="shared" si="14"/>
        <v/>
      </c>
      <c r="H312" s="18"/>
      <c r="I312" s="20" t="str">
        <f t="shared" si="15"/>
        <v/>
      </c>
      <c r="J312" s="21"/>
      <c r="K312" s="21"/>
      <c r="L312" s="18" t="str">
        <f>IF($H309="","",$H309)</f>
        <v/>
      </c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9.5" customHeight="1">
      <c r="A313" s="6"/>
      <c r="B313" s="5"/>
      <c r="C313" s="17"/>
      <c r="D313" s="18"/>
      <c r="E313" s="21"/>
      <c r="F313" s="27"/>
      <c r="G313" s="19" t="str">
        <f t="shared" si="14"/>
        <v/>
      </c>
      <c r="H313" s="18"/>
      <c r="I313" s="20" t="str">
        <f t="shared" si="15"/>
        <v/>
      </c>
      <c r="J313" s="21"/>
      <c r="K313" s="21"/>
      <c r="L313" s="18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9.5" customHeight="1">
      <c r="A314" s="6"/>
      <c r="B314" s="5"/>
      <c r="C314" s="17"/>
      <c r="D314" s="18"/>
      <c r="E314" s="24"/>
      <c r="F314" s="25"/>
      <c r="G314" s="19" t="str">
        <f t="shared" si="14"/>
        <v/>
      </c>
      <c r="H314" s="18"/>
      <c r="I314" s="20" t="str">
        <f t="shared" si="15"/>
        <v/>
      </c>
      <c r="J314" s="21"/>
      <c r="K314" s="21"/>
      <c r="L314" s="18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9.5" customHeight="1">
      <c r="A315" s="6"/>
      <c r="B315" s="5"/>
      <c r="C315" s="17"/>
      <c r="D315" s="18"/>
      <c r="E315" s="52"/>
      <c r="F315" s="19"/>
      <c r="G315" s="19" t="str">
        <f t="shared" si="14"/>
        <v/>
      </c>
      <c r="H315" s="18"/>
      <c r="I315" s="20" t="str">
        <f t="shared" si="15"/>
        <v/>
      </c>
      <c r="J315" s="21"/>
      <c r="K315" s="21"/>
      <c r="L315" s="18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9.5" customHeight="1">
      <c r="A316" s="6"/>
      <c r="B316" s="5"/>
      <c r="C316" s="17"/>
      <c r="D316" s="18"/>
      <c r="E316" s="51"/>
      <c r="F316" s="19"/>
      <c r="G316" s="19" t="str">
        <f t="shared" si="14"/>
        <v/>
      </c>
      <c r="H316" s="24"/>
      <c r="I316" s="20" t="str">
        <f t="shared" si="15"/>
        <v/>
      </c>
      <c r="J316" s="21"/>
      <c r="K316" s="21"/>
      <c r="L316" s="18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9.5" customHeight="1">
      <c r="A317" s="6"/>
      <c r="B317" s="5"/>
      <c r="C317" s="17"/>
      <c r="D317" s="18"/>
      <c r="E317" s="51"/>
      <c r="F317" s="19"/>
      <c r="G317" s="19" t="str">
        <f t="shared" si="14"/>
        <v/>
      </c>
      <c r="H317" s="18"/>
      <c r="I317" s="20" t="str">
        <f t="shared" si="15"/>
        <v/>
      </c>
      <c r="J317" s="21"/>
      <c r="K317" s="21"/>
      <c r="L317" s="18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6.5" customHeight="1">
      <c r="A318" s="6"/>
      <c r="B318" s="5"/>
      <c r="C318" s="17"/>
      <c r="D318" s="18"/>
      <c r="E318" s="51"/>
      <c r="F318" s="19"/>
      <c r="G318" s="19" t="str">
        <f t="shared" si="14"/>
        <v/>
      </c>
      <c r="H318" s="18"/>
      <c r="I318" s="20" t="str">
        <f t="shared" si="15"/>
        <v/>
      </c>
      <c r="J318" s="21"/>
      <c r="K318" s="21"/>
      <c r="L318" s="18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9.5" customHeight="1">
      <c r="A319" s="6"/>
      <c r="B319" s="5"/>
      <c r="C319" s="17"/>
      <c r="D319" s="18"/>
      <c r="E319" s="18"/>
      <c r="F319" s="19"/>
      <c r="G319" s="19" t="str">
        <f t="shared" si="14"/>
        <v/>
      </c>
      <c r="H319" s="18"/>
      <c r="I319" s="20" t="str">
        <f t="shared" si="15"/>
        <v/>
      </c>
      <c r="J319" s="21"/>
      <c r="K319" s="21"/>
      <c r="L319" s="18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9.5" customHeight="1">
      <c r="A320" s="6"/>
      <c r="B320" s="5"/>
      <c r="C320" s="23"/>
      <c r="D320" s="24"/>
      <c r="E320" s="18"/>
      <c r="F320" s="19"/>
      <c r="G320" s="19" t="str">
        <f t="shared" si="14"/>
        <v/>
      </c>
      <c r="H320" s="18"/>
      <c r="I320" s="20" t="str">
        <f t="shared" si="15"/>
        <v/>
      </c>
      <c r="J320" s="21"/>
      <c r="K320" s="21"/>
      <c r="L320" s="18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9.5" customHeight="1">
      <c r="A321" s="6" t="s">
        <v>4</v>
      </c>
      <c r="B321" s="5">
        <f>SUM(F315:F324)</f>
        <v>95</v>
      </c>
      <c r="C321" s="26">
        <f>$C311</f>
        <v>45055</v>
      </c>
      <c r="D321" s="18" t="str">
        <f>IF(菜單→請菜名都修改這個!$D$9="","",菜單→請菜名都修改這個!$D$9)</f>
        <v>柚香魚丁
(板豆腐小丁、洋蔥)</v>
      </c>
      <c r="E321" s="52" t="s">
        <v>343</v>
      </c>
      <c r="F321" s="19">
        <v>70</v>
      </c>
      <c r="G321" s="19" t="str">
        <f t="shared" si="14"/>
        <v>g</v>
      </c>
      <c r="H321" s="18"/>
      <c r="I321" s="20" t="str">
        <f t="shared" si="15"/>
        <v>水鯊魚丁70g</v>
      </c>
      <c r="J321" s="21" t="str">
        <f>$I315&amp;"+"&amp;$I316&amp;"+"&amp;$I317&amp;"+"&amp;$I318&amp;"+"&amp;I319&amp;"+"&amp;I320&amp;"+"&amp;I321&amp;"+"&amp;$I322&amp;"+"&amp;$I323&amp;"+"&amp;$I324</f>
        <v>++++++水鯊魚丁70g+板豆腐小丁20g+洋蔥小丁5g+</v>
      </c>
      <c r="K321" s="21" t="s">
        <v>136</v>
      </c>
      <c r="L321" s="18" t="str">
        <f>IF($H317="","",$H317)</f>
        <v/>
      </c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9.5" customHeight="1">
      <c r="A322" s="6"/>
      <c r="B322" s="5"/>
      <c r="C322" s="17"/>
      <c r="D322" s="28"/>
      <c r="E322" s="51" t="s">
        <v>344</v>
      </c>
      <c r="F322" s="19">
        <v>20</v>
      </c>
      <c r="G322" s="19" t="str">
        <f t="shared" si="14"/>
        <v>g</v>
      </c>
      <c r="H322" s="18"/>
      <c r="I322" s="20" t="str">
        <f t="shared" si="15"/>
        <v>板豆腐小丁20g</v>
      </c>
      <c r="J322" s="21"/>
      <c r="K322" s="21"/>
      <c r="L322" s="18" t="str">
        <f>IF($H318="","",$H318)</f>
        <v/>
      </c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9.5" customHeight="1">
      <c r="A323" s="6"/>
      <c r="B323" s="5"/>
      <c r="C323" s="17"/>
      <c r="D323" s="18"/>
      <c r="E323" s="51" t="s">
        <v>345</v>
      </c>
      <c r="F323" s="19">
        <v>5</v>
      </c>
      <c r="G323" s="19" t="str">
        <f t="shared" si="14"/>
        <v>g</v>
      </c>
      <c r="H323" s="18"/>
      <c r="I323" s="20" t="str">
        <f t="shared" si="15"/>
        <v>洋蔥小丁5g</v>
      </c>
      <c r="J323" s="21"/>
      <c r="K323" s="21"/>
      <c r="L323" s="18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9.5" customHeight="1">
      <c r="A324" s="6"/>
      <c r="B324" s="5"/>
      <c r="C324" s="17"/>
      <c r="D324" s="18"/>
      <c r="E324" s="134"/>
      <c r="F324" s="25"/>
      <c r="G324" s="19" t="str">
        <f t="shared" si="14"/>
        <v/>
      </c>
      <c r="H324" s="18"/>
      <c r="I324" s="20" t="str">
        <f t="shared" si="15"/>
        <v/>
      </c>
      <c r="J324" s="21"/>
      <c r="K324" s="21"/>
      <c r="L324" s="18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9.5" customHeight="1">
      <c r="A325" s="6"/>
      <c r="B325" s="5"/>
      <c r="C325" s="17"/>
      <c r="D325" s="18"/>
      <c r="E325" s="51"/>
      <c r="F325" s="19"/>
      <c r="G325" s="19" t="str">
        <f t="shared" si="14"/>
        <v/>
      </c>
      <c r="H325" s="18"/>
      <c r="I325" s="20" t="str">
        <f t="shared" si="15"/>
        <v/>
      </c>
      <c r="J325" s="21"/>
      <c r="K325" s="21"/>
      <c r="L325" s="18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9.5" customHeight="1">
      <c r="A326" s="6"/>
      <c r="B326" s="5"/>
      <c r="C326" s="17"/>
      <c r="D326" s="18"/>
      <c r="E326" s="51"/>
      <c r="F326" s="19"/>
      <c r="G326" s="19" t="str">
        <f t="shared" si="14"/>
        <v/>
      </c>
      <c r="H326" s="24"/>
      <c r="I326" s="20" t="str">
        <f t="shared" si="15"/>
        <v/>
      </c>
      <c r="J326" s="21"/>
      <c r="K326" s="21"/>
      <c r="L326" s="18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9.5" customHeight="1">
      <c r="A327" s="6"/>
      <c r="B327" s="5"/>
      <c r="C327" s="17"/>
      <c r="D327" s="18"/>
      <c r="E327" s="51"/>
      <c r="F327" s="19"/>
      <c r="G327" s="19" t="str">
        <f t="shared" si="14"/>
        <v/>
      </c>
      <c r="H327" s="18"/>
      <c r="I327" s="20" t="str">
        <f t="shared" si="15"/>
        <v/>
      </c>
      <c r="J327" s="21"/>
      <c r="K327" s="21"/>
      <c r="L327" s="18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9.5" customHeight="1">
      <c r="A328" s="6"/>
      <c r="B328" s="5"/>
      <c r="C328" s="17"/>
      <c r="D328" s="18"/>
      <c r="E328" s="51"/>
      <c r="F328" s="19"/>
      <c r="G328" s="19" t="str">
        <f t="shared" si="14"/>
        <v/>
      </c>
      <c r="H328" s="18"/>
      <c r="I328" s="20" t="str">
        <f t="shared" si="15"/>
        <v/>
      </c>
      <c r="J328" s="21"/>
      <c r="K328" s="21"/>
      <c r="L328" s="18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9.5" customHeight="1">
      <c r="A329" s="6"/>
      <c r="B329" s="5"/>
      <c r="C329" s="17"/>
      <c r="D329" s="18"/>
      <c r="E329" s="54"/>
      <c r="F329" s="19"/>
      <c r="G329" s="19" t="str">
        <f t="shared" si="14"/>
        <v/>
      </c>
      <c r="H329" s="18"/>
      <c r="I329" s="20" t="str">
        <f t="shared" si="15"/>
        <v/>
      </c>
      <c r="J329" s="21"/>
      <c r="K329" s="21"/>
      <c r="L329" s="18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9.5" customHeight="1">
      <c r="A330" s="6"/>
      <c r="B330" s="5"/>
      <c r="C330" s="23"/>
      <c r="D330" s="24"/>
      <c r="E330" s="17"/>
      <c r="F330" s="19"/>
      <c r="G330" s="19" t="str">
        <f t="shared" si="14"/>
        <v/>
      </c>
      <c r="H330" s="18"/>
      <c r="I330" s="20" t="str">
        <f t="shared" si="15"/>
        <v/>
      </c>
      <c r="J330" s="21"/>
      <c r="K330" s="21"/>
      <c r="L330" s="18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9.5" customHeight="1">
      <c r="A331" s="6" t="s">
        <v>5</v>
      </c>
      <c r="B331" s="5">
        <f>SUM(F325:F334)</f>
        <v>35</v>
      </c>
      <c r="C331" s="17"/>
      <c r="D331" s="18" t="str">
        <f>IF(菜單→請菜名都修改這個!$E$9="","",菜單→請菜名都修改這個!$E$9)</f>
        <v>滑嫩蒸蛋</v>
      </c>
      <c r="E331" s="52" t="s">
        <v>347</v>
      </c>
      <c r="F331" s="19">
        <v>35</v>
      </c>
      <c r="G331" s="19" t="str">
        <f t="shared" si="14"/>
        <v>g</v>
      </c>
      <c r="H331" s="18"/>
      <c r="I331" s="20" t="str">
        <f t="shared" si="15"/>
        <v>CAS殺菌蛋液35g</v>
      </c>
      <c r="J331" s="21" t="str">
        <f>$I325&amp;"+"&amp;$I326&amp;"+"&amp;$I327&amp;"+"&amp;$I328&amp;"+"&amp;I329&amp;"+"&amp;I330&amp;"+"&amp;I331&amp;"+"&amp;$I332&amp;"+"&amp;$I333&amp;"+"&amp;$I334</f>
        <v>++++++CAS殺菌蛋液35g+++</v>
      </c>
      <c r="K331" s="21" t="s">
        <v>137</v>
      </c>
      <c r="L331" s="18" t="str">
        <f>IF($H327="","",$H327)</f>
        <v/>
      </c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9.5" customHeight="1">
      <c r="A332" s="6"/>
      <c r="B332" s="5"/>
      <c r="C332" s="17"/>
      <c r="D332" s="28"/>
      <c r="E332" s="52"/>
      <c r="F332" s="19"/>
      <c r="G332" s="19" t="str">
        <f t="shared" si="14"/>
        <v/>
      </c>
      <c r="H332" s="18"/>
      <c r="I332" s="20" t="str">
        <f t="shared" si="15"/>
        <v/>
      </c>
      <c r="J332" s="21"/>
      <c r="K332" s="21"/>
      <c r="L332" s="18" t="str">
        <f>IF($H328="","",$H328)</f>
        <v/>
      </c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9.5" customHeight="1">
      <c r="A333" s="6"/>
      <c r="B333" s="5"/>
      <c r="C333" s="17"/>
      <c r="D333" s="18"/>
      <c r="E333" s="146"/>
      <c r="F333" s="19"/>
      <c r="G333" s="19" t="str">
        <f t="shared" si="14"/>
        <v/>
      </c>
      <c r="H333" s="18"/>
      <c r="I333" s="20" t="str">
        <f t="shared" si="15"/>
        <v/>
      </c>
      <c r="J333" s="21"/>
      <c r="K333" s="21"/>
      <c r="L333" s="18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9.5" customHeight="1">
      <c r="A334" s="6"/>
      <c r="B334" s="5"/>
      <c r="C334" s="17"/>
      <c r="D334" s="18"/>
      <c r="E334" s="152"/>
      <c r="F334" s="25"/>
      <c r="G334" s="19" t="str">
        <f t="shared" si="14"/>
        <v/>
      </c>
      <c r="H334" s="18"/>
      <c r="I334" s="20" t="str">
        <f t="shared" si="15"/>
        <v/>
      </c>
      <c r="J334" s="21"/>
      <c r="K334" s="21"/>
      <c r="L334" s="18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9.5" customHeight="1">
      <c r="A335" s="6"/>
      <c r="B335" s="5"/>
      <c r="C335" s="17"/>
      <c r="D335" s="18"/>
      <c r="E335" s="52"/>
      <c r="F335" s="19"/>
      <c r="G335" s="19" t="str">
        <f t="shared" ref="G335:G398" si="16">IF($F335="","","g")</f>
        <v/>
      </c>
      <c r="H335" s="18"/>
      <c r="I335" s="20" t="str">
        <f t="shared" si="15"/>
        <v/>
      </c>
      <c r="J335" s="21"/>
      <c r="K335" s="21"/>
      <c r="L335" s="18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9.5" customHeight="1">
      <c r="A336" s="6"/>
      <c r="B336" s="5"/>
      <c r="C336" s="17"/>
      <c r="D336" s="18"/>
      <c r="E336" s="18"/>
      <c r="F336" s="19"/>
      <c r="G336" s="19" t="str">
        <f t="shared" si="16"/>
        <v/>
      </c>
      <c r="H336" s="24"/>
      <c r="I336" s="20" t="str">
        <f t="shared" si="15"/>
        <v/>
      </c>
      <c r="J336" s="21"/>
      <c r="K336" s="21"/>
      <c r="L336" s="18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9.5" customHeight="1">
      <c r="A337" s="6"/>
      <c r="B337" s="5"/>
      <c r="C337" s="17"/>
      <c r="D337" s="18"/>
      <c r="E337" s="18"/>
      <c r="F337" s="19"/>
      <c r="G337" s="19" t="str">
        <f t="shared" si="16"/>
        <v/>
      </c>
      <c r="H337" s="18"/>
      <c r="I337" s="20" t="str">
        <f t="shared" si="15"/>
        <v/>
      </c>
      <c r="J337" s="21"/>
      <c r="K337" s="21"/>
      <c r="L337" s="18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9.5" customHeight="1">
      <c r="A338" s="6"/>
      <c r="B338" s="5"/>
      <c r="C338" s="17"/>
      <c r="D338" s="18"/>
      <c r="E338" s="18"/>
      <c r="F338" s="19"/>
      <c r="G338" s="19" t="str">
        <f t="shared" si="16"/>
        <v/>
      </c>
      <c r="H338" s="18"/>
      <c r="I338" s="20" t="str">
        <f t="shared" si="15"/>
        <v/>
      </c>
      <c r="J338" s="21"/>
      <c r="K338" s="21"/>
      <c r="L338" s="18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9.5" customHeight="1">
      <c r="A339" s="6"/>
      <c r="B339" s="5"/>
      <c r="C339" s="17"/>
      <c r="D339" s="18"/>
      <c r="E339" s="18"/>
      <c r="F339" s="19"/>
      <c r="G339" s="19" t="str">
        <f t="shared" si="16"/>
        <v/>
      </c>
      <c r="H339" s="18"/>
      <c r="I339" s="20" t="str">
        <f t="shared" si="15"/>
        <v/>
      </c>
      <c r="J339" s="21"/>
      <c r="K339" s="21"/>
      <c r="L339" s="18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9.5" customHeight="1">
      <c r="A340" s="6"/>
      <c r="B340" s="5"/>
      <c r="C340" s="23"/>
      <c r="D340" s="24"/>
      <c r="E340" s="18"/>
      <c r="F340" s="19"/>
      <c r="G340" s="19" t="str">
        <f t="shared" si="16"/>
        <v/>
      </c>
      <c r="H340" s="18"/>
      <c r="I340" s="20" t="str">
        <f t="shared" si="15"/>
        <v/>
      </c>
      <c r="J340" s="21"/>
      <c r="K340" s="21"/>
      <c r="L340" s="18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9.5" customHeight="1">
      <c r="A341" s="6" t="s">
        <v>6</v>
      </c>
      <c r="B341" s="5">
        <f>SUM(F335:F344)</f>
        <v>72</v>
      </c>
      <c r="C341" s="17"/>
      <c r="D341" s="18" t="str">
        <f>IF(菜單→請菜名都修改這個!$F$9="","",菜單→請菜名都修改這個!$F$9)</f>
        <v>有機荷葉白菜</v>
      </c>
      <c r="E341" s="51" t="s">
        <v>310</v>
      </c>
      <c r="F341" s="19">
        <v>72</v>
      </c>
      <c r="G341" s="19" t="str">
        <f t="shared" si="16"/>
        <v>g</v>
      </c>
      <c r="H341" s="18"/>
      <c r="I341" s="20" t="str">
        <f t="shared" si="15"/>
        <v>有機荷葉白菜72g</v>
      </c>
      <c r="J341" s="21" t="str">
        <f>$I335&amp;"+"&amp;$I336&amp;"+"&amp;$I337&amp;"+"&amp;$I338&amp;"+"&amp;I339&amp;"+"&amp;I340&amp;"+"&amp;I341&amp;"+"&amp;$I342&amp;"+"&amp;$I343&amp;"+"&amp;$I344</f>
        <v>++++++有機荷葉白菜72g+++</v>
      </c>
      <c r="K341" s="21" t="s">
        <v>138</v>
      </c>
      <c r="L341" s="18" t="str">
        <f>IF($H337="","",$H337)</f>
        <v/>
      </c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9.5" customHeight="1">
      <c r="A342" s="6"/>
      <c r="B342" s="5"/>
      <c r="C342" s="17"/>
      <c r="D342" s="28"/>
      <c r="E342" s="18"/>
      <c r="F342" s="19"/>
      <c r="G342" s="19" t="str">
        <f t="shared" si="16"/>
        <v/>
      </c>
      <c r="H342" s="18"/>
      <c r="I342" s="20" t="str">
        <f t="shared" si="15"/>
        <v/>
      </c>
      <c r="J342" s="21"/>
      <c r="K342" s="21"/>
      <c r="L342" s="18" t="str">
        <f>IF($H338="","",$H338)</f>
        <v/>
      </c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9.5" customHeight="1">
      <c r="A343" s="6"/>
      <c r="B343" s="5"/>
      <c r="C343" s="17"/>
      <c r="D343" s="18"/>
      <c r="E343" s="18"/>
      <c r="F343" s="19"/>
      <c r="G343" s="19" t="str">
        <f t="shared" si="16"/>
        <v/>
      </c>
      <c r="H343" s="18"/>
      <c r="I343" s="20" t="str">
        <f t="shared" si="15"/>
        <v/>
      </c>
      <c r="J343" s="21"/>
      <c r="K343" s="21"/>
      <c r="L343" s="18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9.5" customHeight="1">
      <c r="A344" s="6"/>
      <c r="B344" s="5"/>
      <c r="C344" s="17"/>
      <c r="D344" s="18"/>
      <c r="E344" s="24"/>
      <c r="F344" s="25"/>
      <c r="G344" s="19" t="str">
        <f t="shared" si="16"/>
        <v/>
      </c>
      <c r="H344" s="18"/>
      <c r="I344" s="20" t="str">
        <f t="shared" si="15"/>
        <v/>
      </c>
      <c r="J344" s="21"/>
      <c r="K344" s="21"/>
      <c r="L344" s="18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9.5" customHeight="1">
      <c r="A345" s="6"/>
      <c r="B345" s="5"/>
      <c r="C345" s="17"/>
      <c r="D345" s="18"/>
      <c r="E345" s="39"/>
      <c r="F345" s="19"/>
      <c r="G345" s="19" t="str">
        <f t="shared" si="16"/>
        <v/>
      </c>
      <c r="H345" s="18"/>
      <c r="I345" s="20" t="str">
        <f t="shared" si="15"/>
        <v/>
      </c>
      <c r="J345" s="21"/>
      <c r="K345" s="21"/>
      <c r="L345" s="18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9.5" customHeight="1">
      <c r="A346" s="6"/>
      <c r="B346" s="5"/>
      <c r="C346" s="17"/>
      <c r="D346" s="18"/>
      <c r="E346" s="39"/>
      <c r="F346" s="19"/>
      <c r="G346" s="19" t="str">
        <f t="shared" si="16"/>
        <v/>
      </c>
      <c r="H346" s="24"/>
      <c r="I346" s="20" t="str">
        <f t="shared" si="15"/>
        <v/>
      </c>
      <c r="J346" s="21"/>
      <c r="K346" s="21"/>
      <c r="L346" s="18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9.5" customHeight="1">
      <c r="A347" s="6"/>
      <c r="B347" s="5"/>
      <c r="C347" s="17"/>
      <c r="D347" s="18"/>
      <c r="E347" s="51"/>
      <c r="F347" s="19"/>
      <c r="G347" s="19" t="str">
        <f t="shared" si="16"/>
        <v/>
      </c>
      <c r="H347" s="18"/>
      <c r="I347" s="20" t="str">
        <f t="shared" si="15"/>
        <v/>
      </c>
      <c r="J347" s="21"/>
      <c r="K347" s="21"/>
      <c r="L347" s="18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9.5" customHeight="1">
      <c r="A348" s="6"/>
      <c r="B348" s="5"/>
      <c r="C348" s="17"/>
      <c r="D348" s="18"/>
      <c r="E348" s="51"/>
      <c r="F348" s="19"/>
      <c r="G348" s="19" t="str">
        <f t="shared" si="16"/>
        <v/>
      </c>
      <c r="H348" s="18"/>
      <c r="I348" s="20" t="str">
        <f t="shared" si="15"/>
        <v/>
      </c>
      <c r="J348" s="21"/>
      <c r="K348" s="21"/>
      <c r="L348" s="18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9.5" customHeight="1">
      <c r="A349" s="6"/>
      <c r="B349" s="5"/>
      <c r="C349" s="17"/>
      <c r="D349" s="18"/>
      <c r="E349" s="18"/>
      <c r="F349" s="19"/>
      <c r="G349" s="19" t="str">
        <f t="shared" si="16"/>
        <v/>
      </c>
      <c r="H349" s="18"/>
      <c r="I349" s="20" t="str">
        <f t="shared" si="15"/>
        <v/>
      </c>
      <c r="J349" s="21"/>
      <c r="K349" s="21"/>
      <c r="L349" s="18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9.5" customHeight="1">
      <c r="A350" s="6"/>
      <c r="B350" s="5"/>
      <c r="C350" s="23"/>
      <c r="D350" s="24"/>
      <c r="E350" s="18"/>
      <c r="F350" s="19"/>
      <c r="G350" s="19" t="str">
        <f t="shared" si="16"/>
        <v/>
      </c>
      <c r="H350" s="18"/>
      <c r="I350" s="20" t="str">
        <f t="shared" si="15"/>
        <v/>
      </c>
      <c r="J350" s="21"/>
      <c r="K350" s="21"/>
      <c r="L350" s="18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9.5" customHeight="1">
      <c r="A351" s="6" t="s">
        <v>94</v>
      </c>
      <c r="B351" s="5">
        <f>SUM(F345:F354)</f>
        <v>550</v>
      </c>
      <c r="C351" s="17"/>
      <c r="D351" s="18" t="str">
        <f>IF(菜單→請菜名都修改這個!$G$9="","",菜單→請菜名都修改這個!$G$9)</f>
        <v>玉米濃湯(奶)</v>
      </c>
      <c r="E351" s="56" t="s">
        <v>349</v>
      </c>
      <c r="F351" s="19">
        <v>250</v>
      </c>
      <c r="G351" s="19" t="str">
        <f t="shared" si="16"/>
        <v>g</v>
      </c>
      <c r="H351" s="18"/>
      <c r="I351" s="20" t="str">
        <f t="shared" si="15"/>
        <v>冷凍玉米粒250g</v>
      </c>
      <c r="J351" s="21" t="str">
        <f>$I345&amp;"+"&amp;$I346&amp;"+"&amp;$I347&amp;"+"&amp;$I348&amp;"+"&amp;I349&amp;"+"&amp;I350&amp;"+"&amp;I351&amp;"+"&amp;$I352&amp;"+"&amp;$I353&amp;"+"&amp;$I354</f>
        <v>++++++冷凍玉米粒250g+洋蔥小丁150g+紅蘿蔔小丁150g+</v>
      </c>
      <c r="K351" s="21" t="s">
        <v>139</v>
      </c>
      <c r="L351" s="18" t="str">
        <f>IF($H347="","",$H347)</f>
        <v/>
      </c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9.5" customHeight="1">
      <c r="A352" s="6"/>
      <c r="B352" s="5"/>
      <c r="C352" s="17"/>
      <c r="D352" s="28"/>
      <c r="E352" s="56" t="s">
        <v>345</v>
      </c>
      <c r="F352" s="19">
        <v>150</v>
      </c>
      <c r="G352" s="19" t="str">
        <f t="shared" si="16"/>
        <v>g</v>
      </c>
      <c r="H352" s="18"/>
      <c r="I352" s="20" t="str">
        <f t="shared" si="15"/>
        <v>洋蔥小丁150g</v>
      </c>
      <c r="J352" s="21"/>
      <c r="K352" s="21"/>
      <c r="L352" s="18" t="str">
        <f>IF($H348="","",$H348)</f>
        <v/>
      </c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9.5" customHeight="1">
      <c r="A353" s="6"/>
      <c r="B353" s="5"/>
      <c r="C353" s="17"/>
      <c r="D353" s="18"/>
      <c r="E353" s="56" t="s">
        <v>554</v>
      </c>
      <c r="F353" s="19">
        <v>150</v>
      </c>
      <c r="G353" s="19" t="str">
        <f t="shared" si="16"/>
        <v>g</v>
      </c>
      <c r="H353" s="24"/>
      <c r="I353" s="20" t="str">
        <f t="shared" si="15"/>
        <v>紅蘿蔔小丁150g</v>
      </c>
      <c r="J353" s="21"/>
      <c r="K353" s="21"/>
      <c r="L353" s="18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9.5" customHeight="1">
      <c r="A354" s="6"/>
      <c r="B354" s="5"/>
      <c r="C354" s="17"/>
      <c r="D354" s="121"/>
      <c r="E354" s="125"/>
      <c r="F354" s="126"/>
      <c r="G354" s="19" t="str">
        <f t="shared" si="16"/>
        <v/>
      </c>
      <c r="H354" s="125"/>
      <c r="I354" s="130" t="str">
        <f t="shared" si="15"/>
        <v/>
      </c>
      <c r="J354" s="21"/>
      <c r="K354" s="21"/>
      <c r="L354" s="18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9.5" customHeight="1">
      <c r="A355" s="6"/>
      <c r="B355" s="5"/>
      <c r="C355" s="17"/>
      <c r="D355" s="121"/>
      <c r="E355" s="125"/>
      <c r="F355" s="126"/>
      <c r="G355" s="19" t="str">
        <f t="shared" si="16"/>
        <v/>
      </c>
      <c r="H355" s="125"/>
      <c r="I355" s="130" t="str">
        <f t="shared" si="15"/>
        <v/>
      </c>
      <c r="J355" s="21"/>
      <c r="K355" s="21"/>
      <c r="L355" s="18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9.5" customHeight="1">
      <c r="A356" s="6"/>
      <c r="B356" s="5"/>
      <c r="C356" s="17"/>
      <c r="D356" s="121"/>
      <c r="E356" s="131"/>
      <c r="F356" s="126"/>
      <c r="G356" s="19" t="str">
        <f t="shared" si="16"/>
        <v/>
      </c>
      <c r="H356" s="125"/>
      <c r="I356" s="130" t="str">
        <f t="shared" si="15"/>
        <v/>
      </c>
      <c r="J356" s="21"/>
      <c r="K356" s="21"/>
      <c r="L356" s="18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9.5" customHeight="1">
      <c r="A357" s="6"/>
      <c r="B357" s="5"/>
      <c r="C357" s="17"/>
      <c r="D357" s="121"/>
      <c r="E357" s="131"/>
      <c r="F357" s="126"/>
      <c r="G357" s="19" t="str">
        <f t="shared" si="16"/>
        <v/>
      </c>
      <c r="H357" s="125"/>
      <c r="I357" s="130" t="str">
        <f t="shared" ref="I357:I420" si="17">$E357&amp;$F357&amp;$G357</f>
        <v/>
      </c>
      <c r="J357" s="21"/>
      <c r="K357" s="21"/>
      <c r="L357" s="18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9.5" customHeight="1">
      <c r="A358" s="6"/>
      <c r="B358" s="5"/>
      <c r="C358" s="17"/>
      <c r="D358" s="18"/>
      <c r="E358" s="53"/>
      <c r="F358" s="42"/>
      <c r="G358" s="19" t="str">
        <f t="shared" si="16"/>
        <v/>
      </c>
      <c r="H358" s="28"/>
      <c r="I358" s="20" t="str">
        <f t="shared" si="17"/>
        <v/>
      </c>
      <c r="J358" s="21"/>
      <c r="K358" s="21"/>
      <c r="L358" s="18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9.5" customHeight="1">
      <c r="A359" s="6"/>
      <c r="B359" s="5"/>
      <c r="C359" s="17"/>
      <c r="D359" s="18"/>
      <c r="E359" s="51"/>
      <c r="F359" s="19"/>
      <c r="G359" s="19" t="str">
        <f t="shared" si="16"/>
        <v/>
      </c>
      <c r="H359" s="18"/>
      <c r="I359" s="20" t="str">
        <f t="shared" si="17"/>
        <v/>
      </c>
      <c r="J359" s="21"/>
      <c r="K359" s="21"/>
      <c r="L359" s="18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9.5" customHeight="1" thickBot="1">
      <c r="A360" s="6"/>
      <c r="B360" s="5"/>
      <c r="C360" s="31"/>
      <c r="D360" s="32"/>
      <c r="E360" s="51"/>
      <c r="F360" s="19"/>
      <c r="G360" s="19" t="str">
        <f t="shared" si="16"/>
        <v/>
      </c>
      <c r="H360" s="18"/>
      <c r="I360" s="20" t="str">
        <f t="shared" si="17"/>
        <v/>
      </c>
      <c r="J360" s="21"/>
      <c r="K360" s="21"/>
      <c r="L360" s="18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9.5" customHeight="1">
      <c r="A361" s="6" t="s">
        <v>19</v>
      </c>
      <c r="B361" s="5"/>
      <c r="C361" s="38">
        <f>IF($D361="","",$C$311)</f>
        <v>45055</v>
      </c>
      <c r="D361" s="35" t="str">
        <f>IF(菜單→請菜名都修改這個!$H$9="","",菜單→請菜名都修改這個!$H$9)</f>
        <v>水果/保久乳</v>
      </c>
      <c r="E361" s="51"/>
      <c r="F361" s="19"/>
      <c r="G361" s="19" t="str">
        <f t="shared" si="16"/>
        <v/>
      </c>
      <c r="H361" s="18"/>
      <c r="I361" s="20" t="str">
        <f t="shared" si="17"/>
        <v/>
      </c>
      <c r="J361" s="21" t="str">
        <f>$I355</f>
        <v/>
      </c>
      <c r="K361" s="21" t="s">
        <v>95</v>
      </c>
      <c r="L361" s="18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9.5" customHeight="1">
      <c r="A362" s="6" t="s">
        <v>3</v>
      </c>
      <c r="B362" s="5">
        <f>SUM(F356:F365)</f>
        <v>80</v>
      </c>
      <c r="C362" s="17">
        <f>IF($D362="","",菜單→請菜名都修改這個!$A$10)</f>
        <v>45056</v>
      </c>
      <c r="D362" s="18" t="str">
        <f>IF(菜單→請菜名都修改這個!$C$10="","",菜單→請菜名都修改這個!$C$10)</f>
        <v>燕麥飯</v>
      </c>
      <c r="E362" s="51" t="s">
        <v>348</v>
      </c>
      <c r="F362" s="19">
        <v>65</v>
      </c>
      <c r="G362" s="19" t="str">
        <f t="shared" si="16"/>
        <v>g</v>
      </c>
      <c r="H362" s="18"/>
      <c r="I362" s="20" t="str">
        <f t="shared" si="17"/>
        <v>白米65g</v>
      </c>
      <c r="J362" s="21" t="str">
        <f>$I356&amp;"+"&amp;$I357&amp;"+"&amp;$I358&amp;"+"&amp;$I359&amp;"+"&amp;I360&amp;"+"&amp;I361&amp;"+"&amp;I362&amp;"+"&amp;$I363&amp;"+"&amp;$I364&amp;"+"&amp;$I365</f>
        <v>++++++白米65g+糙米10g+燕麥5g+</v>
      </c>
      <c r="K362" s="21" t="s">
        <v>140</v>
      </c>
      <c r="L362" s="18" t="str">
        <f>IF($H358="","",$H358)</f>
        <v/>
      </c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9.5" customHeight="1">
      <c r="A363" s="6"/>
      <c r="B363" s="5"/>
      <c r="C363" s="17"/>
      <c r="D363" s="18"/>
      <c r="E363" s="18" t="s">
        <v>91</v>
      </c>
      <c r="F363" s="19">
        <v>10</v>
      </c>
      <c r="G363" s="19" t="str">
        <f t="shared" si="16"/>
        <v>g</v>
      </c>
      <c r="H363" s="18"/>
      <c r="I363" s="20" t="str">
        <f t="shared" si="17"/>
        <v>糙米10g</v>
      </c>
      <c r="J363" s="21"/>
      <c r="K363" s="21"/>
      <c r="L363" s="18" t="str">
        <f>IF($H359="","",$H359)</f>
        <v/>
      </c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9.5" customHeight="1">
      <c r="A364" s="6"/>
      <c r="B364" s="5"/>
      <c r="C364" s="17"/>
      <c r="D364" s="18"/>
      <c r="E364" s="51" t="s">
        <v>378</v>
      </c>
      <c r="F364" s="19">
        <v>5</v>
      </c>
      <c r="G364" s="19" t="str">
        <f t="shared" si="16"/>
        <v>g</v>
      </c>
      <c r="H364" s="18"/>
      <c r="I364" s="20" t="str">
        <f t="shared" si="17"/>
        <v>燕麥5g</v>
      </c>
      <c r="J364" s="21"/>
      <c r="K364" s="21"/>
      <c r="L364" s="18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9.5" customHeight="1">
      <c r="A365" s="6"/>
      <c r="B365" s="5"/>
      <c r="C365" s="17"/>
      <c r="D365" s="18"/>
      <c r="E365" s="24"/>
      <c r="F365" s="25"/>
      <c r="G365" s="19" t="str">
        <f t="shared" si="16"/>
        <v/>
      </c>
      <c r="H365" s="18"/>
      <c r="I365" s="20" t="str">
        <f t="shared" si="17"/>
        <v/>
      </c>
      <c r="J365" s="21"/>
      <c r="K365" s="21"/>
      <c r="L365" s="18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9.5" customHeight="1">
      <c r="A366" s="6"/>
      <c r="B366" s="5"/>
      <c r="C366" s="17"/>
      <c r="D366" s="18"/>
      <c r="E366" s="51"/>
      <c r="F366" s="19"/>
      <c r="G366" s="19" t="str">
        <f t="shared" si="16"/>
        <v/>
      </c>
      <c r="H366" s="18"/>
      <c r="I366" s="20" t="str">
        <f t="shared" si="17"/>
        <v/>
      </c>
      <c r="J366" s="21"/>
      <c r="K366" s="21"/>
      <c r="L366" s="18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9.5" customHeight="1">
      <c r="A367" s="6"/>
      <c r="B367" s="5"/>
      <c r="C367" s="17"/>
      <c r="D367" s="18"/>
      <c r="E367" s="51"/>
      <c r="F367" s="19"/>
      <c r="G367" s="19" t="str">
        <f t="shared" si="16"/>
        <v/>
      </c>
      <c r="H367" s="24"/>
      <c r="I367" s="20" t="str">
        <f t="shared" si="17"/>
        <v/>
      </c>
      <c r="J367" s="21"/>
      <c r="K367" s="21"/>
      <c r="L367" s="18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9.5" customHeight="1">
      <c r="A368" s="6"/>
      <c r="B368" s="5"/>
      <c r="C368" s="17"/>
      <c r="D368" s="18"/>
      <c r="E368" s="51"/>
      <c r="F368" s="19"/>
      <c r="G368" s="19" t="str">
        <f t="shared" si="16"/>
        <v/>
      </c>
      <c r="H368" s="18"/>
      <c r="I368" s="20" t="str">
        <f t="shared" si="17"/>
        <v/>
      </c>
      <c r="J368" s="21"/>
      <c r="K368" s="21"/>
      <c r="L368" s="18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6.5" customHeight="1">
      <c r="A369" s="6"/>
      <c r="B369" s="5"/>
      <c r="C369" s="22"/>
      <c r="D369" s="18"/>
      <c r="E369" s="51"/>
      <c r="F369" s="19"/>
      <c r="G369" s="19" t="str">
        <f t="shared" si="16"/>
        <v/>
      </c>
      <c r="H369" s="18"/>
      <c r="I369" s="20" t="str">
        <f t="shared" si="17"/>
        <v/>
      </c>
      <c r="J369" s="21"/>
      <c r="K369" s="21"/>
      <c r="L369" s="18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9.5" customHeight="1">
      <c r="A370" s="6"/>
      <c r="B370" s="5"/>
      <c r="C370" s="17"/>
      <c r="D370" s="18"/>
      <c r="E370" s="18"/>
      <c r="F370" s="19"/>
      <c r="G370" s="19" t="str">
        <f t="shared" si="16"/>
        <v/>
      </c>
      <c r="H370" s="18"/>
      <c r="I370" s="20" t="str">
        <f t="shared" si="17"/>
        <v/>
      </c>
      <c r="J370" s="21"/>
      <c r="K370" s="21"/>
      <c r="L370" s="18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9.5" customHeight="1">
      <c r="A371" s="6"/>
      <c r="B371" s="5"/>
      <c r="C371" s="23"/>
      <c r="D371" s="24"/>
      <c r="E371" s="18"/>
      <c r="F371" s="19"/>
      <c r="G371" s="19" t="str">
        <f t="shared" si="16"/>
        <v/>
      </c>
      <c r="H371" s="18"/>
      <c r="I371" s="20" t="str">
        <f t="shared" si="17"/>
        <v/>
      </c>
      <c r="J371" s="21"/>
      <c r="K371" s="21"/>
      <c r="L371" s="18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9.5" customHeight="1">
      <c r="A372" s="6" t="s">
        <v>4</v>
      </c>
      <c r="B372" s="5">
        <f>SUM(F366:F375)</f>
        <v>90</v>
      </c>
      <c r="C372" s="26">
        <f>$C362</f>
        <v>45056</v>
      </c>
      <c r="D372" s="18" t="str">
        <f>IF(菜單→請菜名都修改這個!$D$10="","",菜單→請菜名都修改這個!$D$10)</f>
        <v>春川炒雞(堅)(年糕、杏D)</v>
      </c>
      <c r="E372" s="51" t="s">
        <v>335</v>
      </c>
      <c r="F372" s="19">
        <v>60</v>
      </c>
      <c r="G372" s="19" t="str">
        <f t="shared" si="16"/>
        <v>g</v>
      </c>
      <c r="H372" s="18"/>
      <c r="I372" s="20" t="str">
        <f t="shared" si="17"/>
        <v>帶皮胸丁60g</v>
      </c>
      <c r="J372" s="21" t="str">
        <f>$I366&amp;"+"&amp;$I367&amp;"+"&amp;$I368&amp;"+"&amp;$I369&amp;"+"&amp;I370&amp;"+"&amp;I371&amp;"+"&amp;I372&amp;"+"&amp;$I373&amp;"+"&amp;$I374&amp;"+"&amp;$I375</f>
        <v>++++++帶皮胸丁60g+杏鮑菇D原料15g+年糕15g+</v>
      </c>
      <c r="K372" s="21" t="s">
        <v>141</v>
      </c>
      <c r="L372" s="18" t="str">
        <f>IF($H368="","",$H368)</f>
        <v/>
      </c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9.5" customHeight="1">
      <c r="A373" s="6"/>
      <c r="B373" s="5"/>
      <c r="C373" s="17"/>
      <c r="D373" s="28"/>
      <c r="E373" s="149" t="s">
        <v>350</v>
      </c>
      <c r="F373" s="19">
        <v>15</v>
      </c>
      <c r="G373" s="19" t="str">
        <f t="shared" si="16"/>
        <v>g</v>
      </c>
      <c r="H373" s="18"/>
      <c r="I373" s="20" t="str">
        <f t="shared" si="17"/>
        <v>杏鮑菇D原料15g</v>
      </c>
      <c r="J373" s="21"/>
      <c r="K373" s="21"/>
      <c r="L373" s="18" t="str">
        <f>IF($H369="","",$H369)</f>
        <v/>
      </c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9.5" customHeight="1">
      <c r="A374" s="6"/>
      <c r="B374" s="5"/>
      <c r="C374" s="17"/>
      <c r="D374" s="18"/>
      <c r="E374" s="51" t="s">
        <v>543</v>
      </c>
      <c r="F374" s="19">
        <v>15</v>
      </c>
      <c r="G374" s="19" t="str">
        <f t="shared" si="16"/>
        <v>g</v>
      </c>
      <c r="H374" s="18"/>
      <c r="I374" s="20" t="str">
        <f t="shared" si="17"/>
        <v>年糕15g</v>
      </c>
      <c r="J374" s="21"/>
      <c r="K374" s="21"/>
      <c r="L374" s="18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9.5" customHeight="1">
      <c r="A375" s="6"/>
      <c r="B375" s="5"/>
      <c r="C375" s="17"/>
      <c r="D375" s="18"/>
      <c r="E375" s="18"/>
      <c r="F375" s="19"/>
      <c r="G375" s="19" t="str">
        <f t="shared" si="16"/>
        <v/>
      </c>
      <c r="H375" s="18"/>
      <c r="I375" s="20" t="str">
        <f t="shared" si="17"/>
        <v/>
      </c>
      <c r="J375" s="21"/>
      <c r="K375" s="21"/>
      <c r="L375" s="18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9.5" customHeight="1">
      <c r="A376" s="6"/>
      <c r="B376" s="5"/>
      <c r="C376" s="17"/>
      <c r="D376" s="18"/>
      <c r="E376" s="51"/>
      <c r="F376" s="19"/>
      <c r="G376" s="19" t="str">
        <f t="shared" si="16"/>
        <v/>
      </c>
      <c r="H376" s="18"/>
      <c r="I376" s="20" t="str">
        <f t="shared" si="17"/>
        <v/>
      </c>
      <c r="J376" s="21"/>
      <c r="K376" s="21"/>
      <c r="L376" s="18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9.5" customHeight="1">
      <c r="A377" s="6"/>
      <c r="B377" s="5"/>
      <c r="C377" s="17"/>
      <c r="D377" s="18"/>
      <c r="E377" s="52"/>
      <c r="F377" s="19"/>
      <c r="G377" s="19" t="str">
        <f t="shared" si="16"/>
        <v/>
      </c>
      <c r="H377" s="24"/>
      <c r="I377" s="20" t="str">
        <f t="shared" si="17"/>
        <v/>
      </c>
      <c r="J377" s="21"/>
      <c r="K377" s="21"/>
      <c r="L377" s="18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9.5" customHeight="1">
      <c r="A378" s="6"/>
      <c r="B378" s="5"/>
      <c r="C378" s="17"/>
      <c r="D378" s="18"/>
      <c r="E378" s="51"/>
      <c r="F378" s="19"/>
      <c r="G378" s="19" t="str">
        <f t="shared" si="16"/>
        <v/>
      </c>
      <c r="H378" s="18"/>
      <c r="I378" s="20" t="str">
        <f t="shared" si="17"/>
        <v/>
      </c>
      <c r="J378" s="21"/>
      <c r="K378" s="21"/>
      <c r="L378" s="18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9.5" customHeight="1">
      <c r="A379" s="6"/>
      <c r="B379" s="5"/>
      <c r="C379" s="17"/>
      <c r="D379" s="18"/>
      <c r="E379" s="18"/>
      <c r="F379" s="19"/>
      <c r="G379" s="19" t="str">
        <f t="shared" si="16"/>
        <v/>
      </c>
      <c r="H379" s="18"/>
      <c r="I379" s="20" t="str">
        <f t="shared" si="17"/>
        <v/>
      </c>
      <c r="J379" s="21"/>
      <c r="K379" s="21"/>
      <c r="L379" s="18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9.5" customHeight="1">
      <c r="A380" s="6"/>
      <c r="B380" s="5"/>
      <c r="C380" s="17"/>
      <c r="D380" s="18"/>
      <c r="E380" s="18"/>
      <c r="F380" s="19"/>
      <c r="G380" s="19" t="str">
        <f t="shared" si="16"/>
        <v/>
      </c>
      <c r="H380" s="18"/>
      <c r="I380" s="20" t="str">
        <f t="shared" si="17"/>
        <v/>
      </c>
      <c r="J380" s="21"/>
      <c r="K380" s="21"/>
      <c r="L380" s="18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9.5" customHeight="1">
      <c r="A381" s="6"/>
      <c r="B381" s="5"/>
      <c r="C381" s="23"/>
      <c r="D381" s="24"/>
      <c r="E381" s="18"/>
      <c r="F381" s="19"/>
      <c r="G381" s="19" t="str">
        <f t="shared" si="16"/>
        <v/>
      </c>
      <c r="H381" s="18"/>
      <c r="I381" s="20" t="str">
        <f t="shared" si="17"/>
        <v/>
      </c>
      <c r="J381" s="21"/>
      <c r="K381" s="21"/>
      <c r="L381" s="18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9.5" customHeight="1">
      <c r="A382" s="6" t="s">
        <v>5</v>
      </c>
      <c r="B382" s="5">
        <f>SUM(F376:F385)</f>
        <v>70</v>
      </c>
      <c r="C382" s="17"/>
      <c r="D382" s="18" t="str">
        <f>IF(菜單→請菜名都修改這個!$E$10="","",菜單→請菜名都修改這個!$E$10)</f>
        <v>韓式黃芽</v>
      </c>
      <c r="E382" s="52" t="s">
        <v>599</v>
      </c>
      <c r="F382" s="19">
        <v>55</v>
      </c>
      <c r="G382" s="19" t="str">
        <f t="shared" si="16"/>
        <v>g</v>
      </c>
      <c r="H382" s="18"/>
      <c r="I382" s="20" t="str">
        <f t="shared" si="17"/>
        <v>黃豆芽55g</v>
      </c>
      <c r="J382" s="21" t="str">
        <f>$I376&amp;"+"&amp;$I377&amp;"+"&amp;$I378&amp;"+"&amp;$I379&amp;"+"&amp;I380&amp;"+"&amp;I381&amp;"+"&amp;I382&amp;"+"&amp;$I383&amp;"+"&amp;$I384&amp;"+"&amp;$I385</f>
        <v>++++++黃豆芽55g+紅蘿蔔絲15g++</v>
      </c>
      <c r="K382" s="21" t="s">
        <v>142</v>
      </c>
      <c r="L382" s="18" t="str">
        <f>IF($H378="","",$H378)</f>
        <v/>
      </c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9.5" customHeight="1">
      <c r="A383" s="6"/>
      <c r="B383" s="5"/>
      <c r="C383" s="17"/>
      <c r="D383" s="28"/>
      <c r="E383" s="51" t="s">
        <v>600</v>
      </c>
      <c r="F383" s="19">
        <v>15</v>
      </c>
      <c r="G383" s="19" t="str">
        <f t="shared" si="16"/>
        <v>g</v>
      </c>
      <c r="H383" s="18"/>
      <c r="I383" s="20" t="str">
        <f t="shared" si="17"/>
        <v>紅蘿蔔絲15g</v>
      </c>
      <c r="J383" s="21"/>
      <c r="K383" s="21"/>
      <c r="L383" s="18" t="str">
        <f>IF($H379="","",$H379)</f>
        <v/>
      </c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9.5" customHeight="1">
      <c r="A384" s="6"/>
      <c r="B384" s="5"/>
      <c r="C384" s="17"/>
      <c r="D384" s="18"/>
      <c r="E384" s="51"/>
      <c r="F384" s="19"/>
      <c r="G384" s="19" t="str">
        <f t="shared" si="16"/>
        <v/>
      </c>
      <c r="H384" s="18"/>
      <c r="I384" s="20" t="str">
        <f t="shared" si="17"/>
        <v/>
      </c>
      <c r="J384" s="21"/>
      <c r="K384" s="21"/>
      <c r="L384" s="18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9.5" customHeight="1">
      <c r="A385" s="6"/>
      <c r="B385" s="5"/>
      <c r="C385" s="17"/>
      <c r="D385" s="18"/>
      <c r="E385" s="52"/>
      <c r="F385" s="19"/>
      <c r="G385" s="19" t="str">
        <f t="shared" si="16"/>
        <v/>
      </c>
      <c r="H385" s="18"/>
      <c r="I385" s="20" t="str">
        <f t="shared" si="17"/>
        <v/>
      </c>
      <c r="J385" s="21"/>
      <c r="K385" s="21"/>
      <c r="L385" s="18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9.5" customHeight="1">
      <c r="A386" s="6"/>
      <c r="B386" s="5"/>
      <c r="C386" s="17"/>
      <c r="D386" s="18"/>
      <c r="E386" s="51"/>
      <c r="F386" s="19"/>
      <c r="G386" s="19" t="str">
        <f t="shared" si="16"/>
        <v/>
      </c>
      <c r="H386" s="18"/>
      <c r="I386" s="20" t="str">
        <f t="shared" si="17"/>
        <v/>
      </c>
      <c r="J386" s="21"/>
      <c r="K386" s="21"/>
      <c r="L386" s="18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9.5" customHeight="1">
      <c r="A387" s="6"/>
      <c r="B387" s="5"/>
      <c r="C387" s="17"/>
      <c r="D387" s="18"/>
      <c r="E387" s="51"/>
      <c r="F387" s="19"/>
      <c r="G387" s="19" t="str">
        <f t="shared" si="16"/>
        <v/>
      </c>
      <c r="H387" s="24"/>
      <c r="I387" s="20" t="str">
        <f t="shared" si="17"/>
        <v/>
      </c>
      <c r="J387" s="21"/>
      <c r="K387" s="21"/>
      <c r="L387" s="18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9.5" customHeight="1">
      <c r="A388" s="6"/>
      <c r="B388" s="5"/>
      <c r="C388" s="17"/>
      <c r="D388" s="18"/>
      <c r="E388" s="52"/>
      <c r="F388" s="19"/>
      <c r="G388" s="19" t="str">
        <f t="shared" si="16"/>
        <v/>
      </c>
      <c r="H388" s="18"/>
      <c r="I388" s="20" t="str">
        <f t="shared" si="17"/>
        <v/>
      </c>
      <c r="J388" s="21"/>
      <c r="K388" s="21"/>
      <c r="L388" s="18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9.5" customHeight="1">
      <c r="A389" s="6"/>
      <c r="B389" s="5"/>
      <c r="C389" s="17"/>
      <c r="D389" s="18"/>
      <c r="E389" s="18"/>
      <c r="F389" s="19"/>
      <c r="G389" s="19" t="str">
        <f t="shared" si="16"/>
        <v/>
      </c>
      <c r="H389" s="18"/>
      <c r="I389" s="20" t="str">
        <f t="shared" si="17"/>
        <v/>
      </c>
      <c r="J389" s="21"/>
      <c r="K389" s="21"/>
      <c r="L389" s="18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9.5" customHeight="1">
      <c r="A390" s="6"/>
      <c r="B390" s="5"/>
      <c r="C390" s="17"/>
      <c r="D390" s="18"/>
      <c r="E390" s="18"/>
      <c r="F390" s="19"/>
      <c r="G390" s="19" t="str">
        <f t="shared" si="16"/>
        <v/>
      </c>
      <c r="H390" s="18"/>
      <c r="I390" s="20" t="str">
        <f t="shared" si="17"/>
        <v/>
      </c>
      <c r="J390" s="21"/>
      <c r="K390" s="21"/>
      <c r="L390" s="18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9.5" customHeight="1">
      <c r="A391" s="6"/>
      <c r="B391" s="5"/>
      <c r="C391" s="23"/>
      <c r="D391" s="24"/>
      <c r="E391" s="18"/>
      <c r="F391" s="19"/>
      <c r="G391" s="19" t="str">
        <f t="shared" si="16"/>
        <v/>
      </c>
      <c r="H391" s="18"/>
      <c r="I391" s="20" t="str">
        <f t="shared" si="17"/>
        <v/>
      </c>
      <c r="J391" s="21"/>
      <c r="K391" s="21"/>
      <c r="L391" s="18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9.5" customHeight="1">
      <c r="A392" s="6" t="s">
        <v>6</v>
      </c>
      <c r="B392" s="5">
        <f>SUM(F386:F395)</f>
        <v>72</v>
      </c>
      <c r="C392" s="17"/>
      <c r="D392" s="18" t="str">
        <f>IF(菜單→請菜名都修改這個!$F$10="","",菜單→請菜名都修改這個!$F$10)</f>
        <v>時蔬</v>
      </c>
      <c r="E392" s="18" t="s">
        <v>18</v>
      </c>
      <c r="F392" s="19">
        <v>72</v>
      </c>
      <c r="G392" s="19" t="str">
        <f t="shared" si="16"/>
        <v>g</v>
      </c>
      <c r="H392" s="18"/>
      <c r="I392" s="20" t="str">
        <f t="shared" si="17"/>
        <v>時蔬72g</v>
      </c>
      <c r="J392" s="21" t="str">
        <f>$I386&amp;"+"&amp;$I387&amp;"+"&amp;$I388&amp;"+"&amp;$I389&amp;"+"&amp;I390&amp;"+"&amp;I391&amp;"+"&amp;I392&amp;"+"&amp;$I393&amp;"+"&amp;$I394&amp;"+"&amp;$I395</f>
        <v>++++++時蔬72g+++</v>
      </c>
      <c r="K392" s="21" t="s">
        <v>93</v>
      </c>
      <c r="L392" s="18" t="str">
        <f>IF($H388="","",$H388)</f>
        <v/>
      </c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9.5" customHeight="1">
      <c r="A393" s="6"/>
      <c r="B393" s="5"/>
      <c r="C393" s="17"/>
      <c r="D393" s="28"/>
      <c r="E393" s="18"/>
      <c r="F393" s="19"/>
      <c r="G393" s="19" t="str">
        <f t="shared" si="16"/>
        <v/>
      </c>
      <c r="H393" s="18"/>
      <c r="I393" s="20" t="str">
        <f t="shared" si="17"/>
        <v/>
      </c>
      <c r="J393" s="21"/>
      <c r="K393" s="21"/>
      <c r="L393" s="18" t="str">
        <f>IF($H389="","",$H389)</f>
        <v/>
      </c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9.5" customHeight="1">
      <c r="A394" s="6"/>
      <c r="B394" s="5"/>
      <c r="C394" s="17"/>
      <c r="D394" s="18"/>
      <c r="E394" s="18"/>
      <c r="F394" s="19"/>
      <c r="G394" s="19" t="str">
        <f t="shared" si="16"/>
        <v/>
      </c>
      <c r="H394" s="18"/>
      <c r="I394" s="20" t="str">
        <f t="shared" si="17"/>
        <v/>
      </c>
      <c r="J394" s="21"/>
      <c r="K394" s="21"/>
      <c r="L394" s="18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9.5" customHeight="1">
      <c r="A395" s="6"/>
      <c r="B395" s="5"/>
      <c r="C395" s="17"/>
      <c r="D395" s="18"/>
      <c r="E395" s="18"/>
      <c r="F395" s="25"/>
      <c r="G395" s="19" t="str">
        <f t="shared" si="16"/>
        <v/>
      </c>
      <c r="H395" s="18"/>
      <c r="I395" s="20" t="str">
        <f t="shared" si="17"/>
        <v/>
      </c>
      <c r="J395" s="21"/>
      <c r="K395" s="21"/>
      <c r="L395" s="18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9.5" customHeight="1">
      <c r="A396" s="6"/>
      <c r="B396" s="5"/>
      <c r="C396" s="17"/>
      <c r="D396" s="18"/>
      <c r="E396" s="52"/>
      <c r="F396" s="19"/>
      <c r="G396" s="19" t="str">
        <f t="shared" si="16"/>
        <v/>
      </c>
      <c r="H396" s="18"/>
      <c r="I396" s="20" t="str">
        <f t="shared" si="17"/>
        <v/>
      </c>
      <c r="J396" s="21"/>
      <c r="K396" s="21"/>
      <c r="L396" s="18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9.5" customHeight="1">
      <c r="A397" s="6"/>
      <c r="B397" s="5"/>
      <c r="C397" s="17"/>
      <c r="D397" s="18"/>
      <c r="E397" s="51"/>
      <c r="F397" s="19"/>
      <c r="G397" s="19" t="str">
        <f t="shared" si="16"/>
        <v/>
      </c>
      <c r="H397" s="24"/>
      <c r="I397" s="20" t="str">
        <f t="shared" si="17"/>
        <v/>
      </c>
      <c r="J397" s="21"/>
      <c r="K397" s="21"/>
      <c r="L397" s="18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9.5" customHeight="1">
      <c r="A398" s="6"/>
      <c r="B398" s="5"/>
      <c r="C398" s="17"/>
      <c r="D398" s="18"/>
      <c r="E398" s="51"/>
      <c r="F398" s="19"/>
      <c r="G398" s="19" t="str">
        <f t="shared" si="16"/>
        <v/>
      </c>
      <c r="H398" s="18"/>
      <c r="I398" s="20" t="str">
        <f t="shared" si="17"/>
        <v/>
      </c>
      <c r="J398" s="21"/>
      <c r="K398" s="21"/>
      <c r="L398" s="18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9.5" customHeight="1">
      <c r="A399" s="6"/>
      <c r="B399" s="5"/>
      <c r="C399" s="17"/>
      <c r="D399" s="18"/>
      <c r="E399" s="51"/>
      <c r="F399" s="19"/>
      <c r="G399" s="19" t="str">
        <f t="shared" ref="G399:G462" si="18">IF($F399="","","g")</f>
        <v/>
      </c>
      <c r="H399" s="18"/>
      <c r="I399" s="20" t="str">
        <f t="shared" si="17"/>
        <v/>
      </c>
      <c r="J399" s="21"/>
      <c r="K399" s="21"/>
      <c r="L399" s="18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9.5" customHeight="1">
      <c r="A400" s="6"/>
      <c r="B400" s="5"/>
      <c r="C400" s="17"/>
      <c r="D400" s="18"/>
      <c r="E400" s="51"/>
      <c r="F400" s="19"/>
      <c r="G400" s="19" t="str">
        <f t="shared" si="18"/>
        <v/>
      </c>
      <c r="H400" s="18"/>
      <c r="I400" s="20" t="str">
        <f t="shared" si="17"/>
        <v/>
      </c>
      <c r="J400" s="21"/>
      <c r="K400" s="21"/>
      <c r="L400" s="18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9.5" customHeight="1">
      <c r="A401" s="6"/>
      <c r="B401" s="5"/>
      <c r="C401" s="23"/>
      <c r="D401" s="24"/>
      <c r="E401" s="18"/>
      <c r="F401" s="19"/>
      <c r="G401" s="19" t="str">
        <f t="shared" si="18"/>
        <v/>
      </c>
      <c r="H401" s="18"/>
      <c r="I401" s="20" t="str">
        <f t="shared" si="17"/>
        <v/>
      </c>
      <c r="J401" s="21"/>
      <c r="K401" s="21"/>
      <c r="L401" s="18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9.5" customHeight="1">
      <c r="A402" s="6" t="s">
        <v>94</v>
      </c>
      <c r="B402" s="5">
        <f>SUM(F396:F405)</f>
        <v>480</v>
      </c>
      <c r="C402" s="17"/>
      <c r="D402" s="18" t="str">
        <f>IF(菜單→請菜名都修改這個!$G$10="","",菜單→請菜名都修改這個!$G$10)</f>
        <v>酸辣湯</v>
      </c>
      <c r="E402" s="51" t="s">
        <v>537</v>
      </c>
      <c r="F402" s="19">
        <v>150</v>
      </c>
      <c r="G402" s="19" t="str">
        <f t="shared" si="18"/>
        <v>g</v>
      </c>
      <c r="H402" s="18"/>
      <c r="I402" s="20" t="str">
        <f t="shared" si="17"/>
        <v>紅蘿蔔絲150g</v>
      </c>
      <c r="J402" s="21" t="str">
        <f>$I396&amp;"+"&amp;$I397&amp;"+"&amp;$I398&amp;"+"&amp;$I399&amp;"+"&amp;I400&amp;"+"&amp;I401&amp;"+"&amp;I402&amp;"+"&amp;$I403&amp;"+"&amp;$I404&amp;"+"&amp;$I405</f>
        <v>++++++紅蘿蔔絲150g+木耳絲150g+筍絲100g+香菇原料80g</v>
      </c>
      <c r="K402" s="21" t="s">
        <v>143</v>
      </c>
      <c r="L402" s="18" t="str">
        <f>IF($H398="","",$H398)</f>
        <v/>
      </c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9.5" customHeight="1">
      <c r="A403" s="6"/>
      <c r="B403" s="5"/>
      <c r="C403" s="17"/>
      <c r="D403" s="28"/>
      <c r="E403" s="52" t="s">
        <v>544</v>
      </c>
      <c r="F403" s="19">
        <v>150</v>
      </c>
      <c r="G403" s="19" t="str">
        <f t="shared" si="18"/>
        <v>g</v>
      </c>
      <c r="H403" s="18"/>
      <c r="I403" s="20" t="str">
        <f t="shared" si="17"/>
        <v>木耳絲150g</v>
      </c>
      <c r="J403" s="21"/>
      <c r="K403" s="21"/>
      <c r="L403" s="18" t="str">
        <f>IF($H399="","",$H399)</f>
        <v/>
      </c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9.5" customHeight="1">
      <c r="A404" s="6"/>
      <c r="B404" s="5"/>
      <c r="C404" s="17"/>
      <c r="D404" s="18"/>
      <c r="E404" s="134" t="s">
        <v>545</v>
      </c>
      <c r="F404" s="25">
        <v>100</v>
      </c>
      <c r="G404" s="19" t="str">
        <f t="shared" si="18"/>
        <v>g</v>
      </c>
      <c r="H404" s="24"/>
      <c r="I404" s="45" t="str">
        <f t="shared" si="17"/>
        <v>筍絲100g</v>
      </c>
      <c r="J404" s="21"/>
      <c r="K404" s="21"/>
      <c r="L404" s="18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9.5" customHeight="1">
      <c r="A405" s="6"/>
      <c r="B405" s="5"/>
      <c r="C405" s="17"/>
      <c r="D405" s="121"/>
      <c r="E405" s="133" t="s">
        <v>546</v>
      </c>
      <c r="F405" s="126">
        <v>80</v>
      </c>
      <c r="G405" s="19" t="str">
        <f t="shared" si="18"/>
        <v>g</v>
      </c>
      <c r="H405" s="125"/>
      <c r="I405" s="141" t="str">
        <f t="shared" si="17"/>
        <v>香菇原料80g</v>
      </c>
      <c r="J405" s="136"/>
      <c r="K405" s="21"/>
      <c r="L405" s="18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9.5" customHeight="1">
      <c r="A406" s="6"/>
      <c r="B406" s="5"/>
      <c r="C406" s="17"/>
      <c r="D406" s="121"/>
      <c r="E406" s="125"/>
      <c r="F406" s="126"/>
      <c r="G406" s="19" t="str">
        <f t="shared" si="18"/>
        <v/>
      </c>
      <c r="H406" s="125"/>
      <c r="I406" s="141" t="str">
        <f t="shared" si="17"/>
        <v/>
      </c>
      <c r="J406" s="136"/>
      <c r="K406" s="21"/>
      <c r="L406" s="18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9.5" customHeight="1">
      <c r="A407" s="6"/>
      <c r="B407" s="5"/>
      <c r="C407" s="17"/>
      <c r="D407" s="121"/>
      <c r="E407" s="131"/>
      <c r="F407" s="126"/>
      <c r="G407" s="19" t="str">
        <f t="shared" si="18"/>
        <v/>
      </c>
      <c r="H407" s="125"/>
      <c r="I407" s="141" t="str">
        <f t="shared" si="17"/>
        <v/>
      </c>
      <c r="J407" s="136"/>
      <c r="K407" s="21"/>
      <c r="L407" s="18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9.5" customHeight="1">
      <c r="A408" s="6"/>
      <c r="B408" s="5"/>
      <c r="C408" s="17"/>
      <c r="D408" s="18"/>
      <c r="E408" s="137"/>
      <c r="F408" s="138"/>
      <c r="G408" s="19" t="str">
        <f t="shared" si="18"/>
        <v/>
      </c>
      <c r="H408" s="139"/>
      <c r="I408" s="140" t="str">
        <f t="shared" si="17"/>
        <v/>
      </c>
      <c r="J408" s="21"/>
      <c r="K408" s="21"/>
      <c r="L408" s="18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9.5" customHeight="1">
      <c r="A409" s="6"/>
      <c r="B409" s="5"/>
      <c r="C409" s="17"/>
      <c r="D409" s="18"/>
      <c r="E409" s="53"/>
      <c r="F409" s="42"/>
      <c r="G409" s="19" t="str">
        <f t="shared" si="18"/>
        <v/>
      </c>
      <c r="H409" s="28"/>
      <c r="I409" s="135" t="str">
        <f t="shared" si="17"/>
        <v/>
      </c>
      <c r="J409" s="21"/>
      <c r="K409" s="21"/>
      <c r="L409" s="18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9.5" customHeight="1">
      <c r="A410" s="6"/>
      <c r="B410" s="5"/>
      <c r="C410" s="17"/>
      <c r="D410" s="18"/>
      <c r="E410" s="18"/>
      <c r="F410" s="19"/>
      <c r="G410" s="19" t="str">
        <f t="shared" si="18"/>
        <v/>
      </c>
      <c r="H410" s="28"/>
      <c r="I410" s="20" t="str">
        <f t="shared" si="17"/>
        <v/>
      </c>
      <c r="J410" s="21"/>
      <c r="K410" s="21"/>
      <c r="L410" s="18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9.5" customHeight="1" thickBot="1">
      <c r="A411" s="6"/>
      <c r="B411" s="5"/>
      <c r="C411" s="31"/>
      <c r="D411" s="32"/>
      <c r="E411" s="18"/>
      <c r="F411" s="19"/>
      <c r="G411" s="19" t="str">
        <f t="shared" si="18"/>
        <v/>
      </c>
      <c r="H411" s="18"/>
      <c r="I411" s="20" t="str">
        <f t="shared" si="17"/>
        <v/>
      </c>
      <c r="J411" s="21"/>
      <c r="K411" s="21"/>
      <c r="L411" s="18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9.5" customHeight="1">
      <c r="A412" s="6" t="s">
        <v>19</v>
      </c>
      <c r="B412" s="5"/>
      <c r="C412" s="38">
        <f>IF($D412="","",$C$362)</f>
        <v>45056</v>
      </c>
      <c r="D412" s="35" t="str">
        <f>IF(菜單→請菜名都修改這個!$H$10="","",菜單→請菜名都修改這個!$H$10)</f>
        <v>水果</v>
      </c>
      <c r="E412" s="18"/>
      <c r="F412" s="19"/>
      <c r="G412" s="19" t="str">
        <f t="shared" si="18"/>
        <v/>
      </c>
      <c r="H412" s="18"/>
      <c r="I412" s="20" t="str">
        <f t="shared" si="17"/>
        <v/>
      </c>
      <c r="J412" s="21" t="str">
        <f>$I406</f>
        <v/>
      </c>
      <c r="K412" s="21" t="s">
        <v>95</v>
      </c>
      <c r="L412" s="18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9.5" customHeight="1">
      <c r="A413" s="6" t="s">
        <v>3</v>
      </c>
      <c r="B413" s="5">
        <f>SUM(F407:F416)</f>
        <v>80</v>
      </c>
      <c r="C413" s="17">
        <f>IF($D413="","",菜單→請菜名都修改這個!$A$11)</f>
        <v>45057</v>
      </c>
      <c r="D413" s="18" t="str">
        <f>IF(菜單→請菜名都修改這個!$C$25="","",菜單→請菜名都修改這個!$C$11)</f>
        <v>薏仁飯(有機)</v>
      </c>
      <c r="E413" s="51" t="s">
        <v>352</v>
      </c>
      <c r="F413" s="19">
        <v>65</v>
      </c>
      <c r="G413" s="19" t="str">
        <f t="shared" si="18"/>
        <v>g</v>
      </c>
      <c r="H413" s="18"/>
      <c r="I413" s="20" t="str">
        <f t="shared" si="17"/>
        <v>有機白米65g</v>
      </c>
      <c r="J413" s="21" t="str">
        <f>$I407&amp;"+"&amp;$I408&amp;"+"&amp;$I409&amp;"+"&amp;$I410&amp;"+"&amp;I411&amp;"+"&amp;I412&amp;"+"&amp;I413&amp;"+"&amp;$I414&amp;"+"&amp;$I415&amp;"+"&amp;$I416</f>
        <v>++++++有機白米65g+糙米10g+洋薏仁5g+</v>
      </c>
      <c r="K413" s="21" t="s">
        <v>144</v>
      </c>
      <c r="L413" s="18" t="str">
        <f>IF($H409="","",$H409)</f>
        <v/>
      </c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9.5" customHeight="1">
      <c r="A414" s="6"/>
      <c r="B414" s="5"/>
      <c r="C414" s="17"/>
      <c r="D414" s="18"/>
      <c r="E414" s="156" t="s">
        <v>333</v>
      </c>
      <c r="F414" s="25">
        <v>10</v>
      </c>
      <c r="G414" s="19" t="str">
        <f t="shared" si="18"/>
        <v>g</v>
      </c>
      <c r="H414" s="18"/>
      <c r="I414" s="20" t="str">
        <f t="shared" si="17"/>
        <v>糙米10g</v>
      </c>
      <c r="J414" s="21"/>
      <c r="K414" s="21"/>
      <c r="L414" s="18" t="str">
        <f>IF($H410="","",$H410)</f>
        <v/>
      </c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9.5" customHeight="1">
      <c r="A415" s="6"/>
      <c r="B415" s="5"/>
      <c r="C415" s="17"/>
      <c r="D415" s="18"/>
      <c r="E415" s="51" t="s">
        <v>334</v>
      </c>
      <c r="F415" s="19">
        <v>5</v>
      </c>
      <c r="G415" s="19" t="str">
        <f t="shared" si="18"/>
        <v>g</v>
      </c>
      <c r="H415" s="18"/>
      <c r="I415" s="20" t="str">
        <f t="shared" si="17"/>
        <v>洋薏仁5g</v>
      </c>
      <c r="J415" s="21"/>
      <c r="K415" s="21"/>
      <c r="L415" s="18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9.5" customHeight="1">
      <c r="A416" s="6"/>
      <c r="B416" s="5"/>
      <c r="C416" s="17"/>
      <c r="D416" s="18"/>
      <c r="E416" s="24"/>
      <c r="F416" s="25"/>
      <c r="G416" s="19" t="str">
        <f t="shared" si="18"/>
        <v/>
      </c>
      <c r="H416" s="18"/>
      <c r="I416" s="20" t="str">
        <f t="shared" si="17"/>
        <v/>
      </c>
      <c r="J416" s="21"/>
      <c r="K416" s="21"/>
      <c r="L416" s="18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9.5" customHeight="1">
      <c r="A417" s="6"/>
      <c r="B417" s="5"/>
      <c r="C417" s="17"/>
      <c r="D417" s="18"/>
      <c r="E417" s="51"/>
      <c r="F417" s="19"/>
      <c r="G417" s="19" t="str">
        <f t="shared" si="18"/>
        <v/>
      </c>
      <c r="H417" s="18"/>
      <c r="I417" s="20" t="str">
        <f t="shared" si="17"/>
        <v/>
      </c>
      <c r="J417" s="21"/>
      <c r="K417" s="21"/>
      <c r="L417" s="18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9.5" customHeight="1">
      <c r="A418" s="6"/>
      <c r="B418" s="5"/>
      <c r="C418" s="17"/>
      <c r="D418" s="18"/>
      <c r="E418" s="128"/>
      <c r="F418" s="19"/>
      <c r="G418" s="19" t="str">
        <f t="shared" si="18"/>
        <v/>
      </c>
      <c r="H418" s="24"/>
      <c r="I418" s="20" t="str">
        <f t="shared" si="17"/>
        <v/>
      </c>
      <c r="J418" s="21"/>
      <c r="K418" s="21"/>
      <c r="L418" s="18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9.5" customHeight="1">
      <c r="A419" s="6"/>
      <c r="B419" s="5"/>
      <c r="C419" s="17"/>
      <c r="D419" s="18"/>
      <c r="E419" s="51"/>
      <c r="F419" s="19"/>
      <c r="G419" s="19" t="str">
        <f t="shared" si="18"/>
        <v/>
      </c>
      <c r="H419" s="18"/>
      <c r="I419" s="20" t="str">
        <f t="shared" si="17"/>
        <v/>
      </c>
      <c r="J419" s="21"/>
      <c r="K419" s="21"/>
      <c r="L419" s="18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6.5" customHeight="1">
      <c r="A420" s="6"/>
      <c r="B420" s="5"/>
      <c r="C420" s="22"/>
      <c r="D420" s="18"/>
      <c r="E420" s="52"/>
      <c r="F420" s="19"/>
      <c r="G420" s="19" t="str">
        <f t="shared" si="18"/>
        <v/>
      </c>
      <c r="H420" s="28"/>
      <c r="I420" s="20" t="str">
        <f t="shared" si="17"/>
        <v/>
      </c>
      <c r="J420" s="21"/>
      <c r="K420" s="21"/>
      <c r="L420" s="18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9.5" customHeight="1">
      <c r="A421" s="6"/>
      <c r="B421" s="5"/>
      <c r="C421" s="17"/>
      <c r="D421" s="18"/>
      <c r="E421" s="18"/>
      <c r="F421" s="19"/>
      <c r="G421" s="19" t="str">
        <f t="shared" si="18"/>
        <v/>
      </c>
      <c r="H421" s="18"/>
      <c r="I421" s="20" t="str">
        <f t="shared" ref="I421:I484" si="19">$E421&amp;$F421&amp;$G421</f>
        <v/>
      </c>
      <c r="J421" s="21"/>
      <c r="K421" s="21"/>
      <c r="L421" s="18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9.5" customHeight="1">
      <c r="A422" s="6"/>
      <c r="B422" s="5"/>
      <c r="C422" s="23"/>
      <c r="D422" s="24"/>
      <c r="E422" s="18"/>
      <c r="F422" s="19"/>
      <c r="G422" s="19" t="str">
        <f t="shared" si="18"/>
        <v/>
      </c>
      <c r="H422" s="18"/>
      <c r="I422" s="20" t="str">
        <f t="shared" si="19"/>
        <v/>
      </c>
      <c r="J422" s="21"/>
      <c r="K422" s="21"/>
      <c r="L422" s="18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9.5" customHeight="1">
      <c r="A423" s="6" t="s">
        <v>4</v>
      </c>
      <c r="B423" s="5">
        <f>SUM(F417:F426)</f>
        <v>90</v>
      </c>
      <c r="C423" s="26">
        <f>$C413</f>
        <v>45057</v>
      </c>
      <c r="D423" s="18" t="str">
        <f>IF(菜單→請菜名都修改這個!$D$25="","",菜單→請菜名都修改這個!$D$11)</f>
        <v>瓜仔肉(干丁、絞肉)</v>
      </c>
      <c r="E423" s="231" t="s">
        <v>547</v>
      </c>
      <c r="F423" s="19">
        <v>60</v>
      </c>
      <c r="G423" s="19" t="str">
        <f t="shared" si="18"/>
        <v>g</v>
      </c>
      <c r="H423" s="18"/>
      <c r="I423" s="20" t="str">
        <f t="shared" si="19"/>
        <v>絞肉60g</v>
      </c>
      <c r="J423" s="21" t="str">
        <f>$I417&amp;"+"&amp;$I418&amp;"+"&amp;$I419&amp;"+"&amp;$I420&amp;"+"&amp;I421&amp;"+"&amp;I422&amp;"+"&amp;I423&amp;"+"&amp;$I424&amp;"+"&amp;$I425&amp;"+"&amp;$I426</f>
        <v>++++++絞肉60g+非基改豆干小丁20g+碎瓜10g+</v>
      </c>
      <c r="K423" s="21" t="s">
        <v>145</v>
      </c>
      <c r="L423" s="18" t="str">
        <f>IF($H419="","",$H419)</f>
        <v/>
      </c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9.5" customHeight="1">
      <c r="A424" s="6"/>
      <c r="B424" s="5"/>
      <c r="C424" s="17"/>
      <c r="D424" s="28"/>
      <c r="E424" s="146" t="s">
        <v>548</v>
      </c>
      <c r="F424" s="19">
        <v>20</v>
      </c>
      <c r="G424" s="19" t="str">
        <f t="shared" si="18"/>
        <v>g</v>
      </c>
      <c r="H424" s="18"/>
      <c r="I424" s="20" t="str">
        <f t="shared" si="19"/>
        <v>非基改豆干小丁20g</v>
      </c>
      <c r="J424" s="21"/>
      <c r="K424" s="21"/>
      <c r="L424" s="18" t="str">
        <f>IF($H420="","",$H420)</f>
        <v/>
      </c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9.5" customHeight="1">
      <c r="A425" s="6"/>
      <c r="B425" s="5"/>
      <c r="C425" s="17"/>
      <c r="D425" s="18"/>
      <c r="E425" s="52" t="s">
        <v>560</v>
      </c>
      <c r="F425" s="19">
        <v>10</v>
      </c>
      <c r="G425" s="19" t="str">
        <f t="shared" si="18"/>
        <v>g</v>
      </c>
      <c r="H425" s="18"/>
      <c r="I425" s="20" t="str">
        <f t="shared" si="19"/>
        <v>碎瓜10g</v>
      </c>
      <c r="J425" s="21"/>
      <c r="K425" s="21"/>
      <c r="L425" s="18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9.5" customHeight="1">
      <c r="A426" s="6"/>
      <c r="B426" s="5"/>
      <c r="C426" s="17"/>
      <c r="D426" s="18"/>
      <c r="E426" s="134"/>
      <c r="F426" s="25"/>
      <c r="G426" s="19" t="str">
        <f t="shared" si="18"/>
        <v/>
      </c>
      <c r="H426" s="18"/>
      <c r="I426" s="20" t="str">
        <f t="shared" si="19"/>
        <v/>
      </c>
      <c r="J426" s="21"/>
      <c r="K426" s="21"/>
      <c r="L426" s="18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9.5" customHeight="1">
      <c r="A427" s="6"/>
      <c r="B427" s="5"/>
      <c r="C427" s="17"/>
      <c r="D427" s="18"/>
      <c r="E427" s="308"/>
      <c r="F427" s="19"/>
      <c r="G427" s="19" t="str">
        <f t="shared" si="18"/>
        <v/>
      </c>
      <c r="H427" s="18"/>
      <c r="I427" s="20" t="str">
        <f t="shared" si="19"/>
        <v/>
      </c>
      <c r="J427" s="21"/>
      <c r="K427" s="21"/>
      <c r="L427" s="18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9.5" customHeight="1">
      <c r="A428" s="6"/>
      <c r="B428" s="5"/>
      <c r="C428" s="17"/>
      <c r="D428" s="18"/>
      <c r="E428" s="51"/>
      <c r="F428" s="19"/>
      <c r="G428" s="19" t="str">
        <f t="shared" si="18"/>
        <v/>
      </c>
      <c r="H428" s="24"/>
      <c r="I428" s="20" t="str">
        <f t="shared" si="19"/>
        <v/>
      </c>
      <c r="J428" s="21"/>
      <c r="K428" s="21"/>
      <c r="L428" s="18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9.5" customHeight="1">
      <c r="A429" s="6"/>
      <c r="B429" s="5"/>
      <c r="C429" s="17"/>
      <c r="D429" s="18"/>
      <c r="E429" s="52"/>
      <c r="F429" s="19"/>
      <c r="G429" s="19" t="str">
        <f t="shared" si="18"/>
        <v/>
      </c>
      <c r="H429" s="18"/>
      <c r="I429" s="20" t="str">
        <f t="shared" si="19"/>
        <v/>
      </c>
      <c r="J429" s="21"/>
      <c r="K429" s="21"/>
      <c r="L429" s="18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9.5" customHeight="1">
      <c r="A430" s="6"/>
      <c r="B430" s="5"/>
      <c r="C430" s="17"/>
      <c r="D430" s="18"/>
      <c r="E430" s="51"/>
      <c r="F430" s="19"/>
      <c r="G430" s="19" t="str">
        <f t="shared" si="18"/>
        <v/>
      </c>
      <c r="H430" s="28"/>
      <c r="I430" s="20" t="str">
        <f t="shared" si="19"/>
        <v/>
      </c>
      <c r="J430" s="21"/>
      <c r="K430" s="21"/>
      <c r="L430" s="18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9.5" customHeight="1">
      <c r="A431" s="6"/>
      <c r="B431" s="5"/>
      <c r="C431" s="17"/>
      <c r="D431" s="18"/>
      <c r="E431" s="51"/>
      <c r="F431" s="19"/>
      <c r="G431" s="19" t="str">
        <f t="shared" si="18"/>
        <v/>
      </c>
      <c r="H431" s="18"/>
      <c r="I431" s="20" t="str">
        <f t="shared" si="19"/>
        <v/>
      </c>
      <c r="J431" s="21"/>
      <c r="K431" s="21"/>
      <c r="L431" s="18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9.5" customHeight="1">
      <c r="A432" s="6"/>
      <c r="B432" s="5"/>
      <c r="C432" s="23"/>
      <c r="D432" s="24"/>
      <c r="E432" s="51"/>
      <c r="F432" s="19"/>
      <c r="G432" s="19" t="str">
        <f t="shared" si="18"/>
        <v/>
      </c>
      <c r="H432" s="18"/>
      <c r="I432" s="20" t="str">
        <f t="shared" si="19"/>
        <v/>
      </c>
      <c r="J432" s="21"/>
      <c r="K432" s="21"/>
      <c r="L432" s="18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9.5" customHeight="1">
      <c r="A433" s="6" t="s">
        <v>5</v>
      </c>
      <c r="B433" s="5">
        <f>SUM(F427:F436)</f>
        <v>70</v>
      </c>
      <c r="C433" s="17"/>
      <c r="D433" s="18" t="str">
        <f>IF(菜單→請菜名都修改這個!$E$25="","",菜單→請菜名都修改這個!$E$11)</f>
        <v>開陽白菜(小麥麩皮、木耳絲)</v>
      </c>
      <c r="E433" s="128" t="s">
        <v>549</v>
      </c>
      <c r="F433" s="19">
        <v>50</v>
      </c>
      <c r="G433" s="19" t="str">
        <f t="shared" si="18"/>
        <v>g</v>
      </c>
      <c r="H433" s="18"/>
      <c r="I433" s="20" t="str">
        <f t="shared" si="19"/>
        <v>大白菜50g</v>
      </c>
      <c r="J433" s="21" t="str">
        <f>$I427&amp;"+"&amp;$I428&amp;"+"&amp;$I429&amp;"+"&amp;$I430&amp;"+"&amp;I431&amp;"+"&amp;I432&amp;"+"&amp;I433&amp;"+"&amp;$I434&amp;"+"&amp;$I435&amp;"+"&amp;$I436</f>
        <v>++++++大白菜50g+小麥麩皮10g+木耳絲10g+</v>
      </c>
      <c r="K433" s="21" t="s">
        <v>146</v>
      </c>
      <c r="L433" s="18" t="str">
        <f>IF($H429="","",$H429)</f>
        <v/>
      </c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9.5" customHeight="1">
      <c r="A434" s="6"/>
      <c r="B434" s="5"/>
      <c r="C434" s="17"/>
      <c r="D434" s="28"/>
      <c r="E434" s="146" t="s">
        <v>550</v>
      </c>
      <c r="F434" s="19">
        <v>10</v>
      </c>
      <c r="G434" s="19" t="str">
        <f t="shared" si="18"/>
        <v>g</v>
      </c>
      <c r="H434" s="18"/>
      <c r="I434" s="20" t="str">
        <f t="shared" si="19"/>
        <v>小麥麩皮10g</v>
      </c>
      <c r="J434" s="21"/>
      <c r="K434" s="21"/>
      <c r="L434" s="18" t="str">
        <f>IF($H430="","",$H430)</f>
        <v/>
      </c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9.5" customHeight="1">
      <c r="A435" s="6"/>
      <c r="B435" s="5"/>
      <c r="C435" s="17"/>
      <c r="D435" s="18"/>
      <c r="E435" s="51" t="s">
        <v>544</v>
      </c>
      <c r="F435" s="19">
        <v>10</v>
      </c>
      <c r="G435" s="19" t="str">
        <f t="shared" si="18"/>
        <v>g</v>
      </c>
      <c r="H435" s="18"/>
      <c r="I435" s="20" t="str">
        <f t="shared" si="19"/>
        <v>木耳絲10g</v>
      </c>
      <c r="J435" s="21"/>
      <c r="K435" s="21"/>
      <c r="L435" s="18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9.5" customHeight="1">
      <c r="A436" s="6"/>
      <c r="B436" s="5"/>
      <c r="C436" s="17"/>
      <c r="D436" s="18"/>
      <c r="E436" s="24"/>
      <c r="F436" s="25"/>
      <c r="G436" s="19" t="str">
        <f t="shared" si="18"/>
        <v/>
      </c>
      <c r="H436" s="18"/>
      <c r="I436" s="20" t="str">
        <f t="shared" si="19"/>
        <v/>
      </c>
      <c r="J436" s="21"/>
      <c r="K436" s="21"/>
      <c r="L436" s="18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9.5" customHeight="1">
      <c r="A437" s="6"/>
      <c r="B437" s="5"/>
      <c r="C437" s="17"/>
      <c r="D437" s="18"/>
      <c r="E437" s="18"/>
      <c r="F437" s="19"/>
      <c r="G437" s="19" t="str">
        <f t="shared" si="18"/>
        <v/>
      </c>
      <c r="H437" s="18"/>
      <c r="I437" s="20" t="str">
        <f t="shared" si="19"/>
        <v/>
      </c>
      <c r="J437" s="21"/>
      <c r="K437" s="21"/>
      <c r="L437" s="18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9.5" customHeight="1">
      <c r="A438" s="6"/>
      <c r="B438" s="5"/>
      <c r="C438" s="17"/>
      <c r="D438" s="18"/>
      <c r="E438" s="18"/>
      <c r="F438" s="19"/>
      <c r="G438" s="19" t="str">
        <f t="shared" si="18"/>
        <v/>
      </c>
      <c r="H438" s="24"/>
      <c r="I438" s="20" t="str">
        <f t="shared" si="19"/>
        <v/>
      </c>
      <c r="J438" s="21"/>
      <c r="K438" s="21"/>
      <c r="L438" s="18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9.5" customHeight="1">
      <c r="A439" s="6"/>
      <c r="B439" s="5"/>
      <c r="C439" s="17"/>
      <c r="D439" s="18"/>
      <c r="E439" s="18"/>
      <c r="F439" s="19"/>
      <c r="G439" s="19" t="str">
        <f t="shared" si="18"/>
        <v/>
      </c>
      <c r="H439" s="18"/>
      <c r="I439" s="20" t="str">
        <f t="shared" si="19"/>
        <v/>
      </c>
      <c r="J439" s="21"/>
      <c r="K439" s="21"/>
      <c r="L439" s="18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9.5" customHeight="1">
      <c r="A440" s="6"/>
      <c r="B440" s="5"/>
      <c r="C440" s="17"/>
      <c r="D440" s="18"/>
      <c r="E440" s="18"/>
      <c r="F440" s="19"/>
      <c r="G440" s="19" t="str">
        <f t="shared" si="18"/>
        <v/>
      </c>
      <c r="H440" s="28"/>
      <c r="I440" s="20" t="str">
        <f t="shared" si="19"/>
        <v/>
      </c>
      <c r="J440" s="21"/>
      <c r="K440" s="21"/>
      <c r="L440" s="18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9.5" customHeight="1">
      <c r="A441" s="6"/>
      <c r="B441" s="5"/>
      <c r="C441" s="17"/>
      <c r="D441" s="18"/>
      <c r="E441" s="18"/>
      <c r="F441" s="19"/>
      <c r="G441" s="19" t="str">
        <f t="shared" si="18"/>
        <v/>
      </c>
      <c r="H441" s="18"/>
      <c r="I441" s="20" t="str">
        <f t="shared" si="19"/>
        <v/>
      </c>
      <c r="J441" s="21"/>
      <c r="K441" s="21"/>
      <c r="L441" s="18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9.5" customHeight="1">
      <c r="A442" s="6"/>
      <c r="B442" s="5"/>
      <c r="C442" s="23"/>
      <c r="D442" s="24"/>
      <c r="E442" s="18"/>
      <c r="F442" s="19"/>
      <c r="G442" s="19" t="str">
        <f t="shared" si="18"/>
        <v/>
      </c>
      <c r="H442" s="18"/>
      <c r="I442" s="20" t="str">
        <f t="shared" si="19"/>
        <v/>
      </c>
      <c r="J442" s="21"/>
      <c r="K442" s="21"/>
      <c r="L442" s="18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9.5" customHeight="1">
      <c r="A443" s="6" t="s">
        <v>6</v>
      </c>
      <c r="B443" s="5">
        <f>SUM(F437:F446)</f>
        <v>72</v>
      </c>
      <c r="C443" s="17"/>
      <c r="D443" s="18" t="str">
        <f>IF(菜單→請菜名都修改這個!$F$25="","",菜單→請菜名都修改這個!$F$11)</f>
        <v>有機白莧菜</v>
      </c>
      <c r="E443" s="51" t="s">
        <v>356</v>
      </c>
      <c r="F443" s="19">
        <v>72</v>
      </c>
      <c r="G443" s="19" t="str">
        <f t="shared" si="18"/>
        <v>g</v>
      </c>
      <c r="H443" s="18"/>
      <c r="I443" s="20" t="str">
        <f t="shared" si="19"/>
        <v>有機白莧菜72g</v>
      </c>
      <c r="J443" s="21" t="str">
        <f>$I437&amp;"+"&amp;$I438&amp;"+"&amp;$I439&amp;"+"&amp;$I440&amp;"+"&amp;I441&amp;"+"&amp;I442&amp;"+"&amp;I443&amp;"+"&amp;$I444&amp;"+"&amp;$I445&amp;"+"&amp;$I446</f>
        <v>++++++有機白莧菜72g+++</v>
      </c>
      <c r="K443" s="21" t="s">
        <v>93</v>
      </c>
      <c r="L443" s="18" t="str">
        <f>IF($H439="","",$H439)</f>
        <v/>
      </c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9.5" customHeight="1">
      <c r="A444" s="6"/>
      <c r="B444" s="5"/>
      <c r="C444" s="17"/>
      <c r="D444" s="28"/>
      <c r="E444" s="18"/>
      <c r="F444" s="19"/>
      <c r="G444" s="19" t="str">
        <f t="shared" si="18"/>
        <v/>
      </c>
      <c r="H444" s="18"/>
      <c r="I444" s="20" t="str">
        <f t="shared" si="19"/>
        <v/>
      </c>
      <c r="J444" s="21"/>
      <c r="K444" s="21"/>
      <c r="L444" s="18" t="str">
        <f>IF($H440="","",$H440)</f>
        <v/>
      </c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9.5" customHeight="1">
      <c r="A445" s="6"/>
      <c r="B445" s="5"/>
      <c r="C445" s="17"/>
      <c r="D445" s="18"/>
      <c r="E445" s="18"/>
      <c r="F445" s="19"/>
      <c r="G445" s="19" t="str">
        <f t="shared" si="18"/>
        <v/>
      </c>
      <c r="H445" s="18"/>
      <c r="I445" s="20" t="str">
        <f t="shared" si="19"/>
        <v/>
      </c>
      <c r="J445" s="21"/>
      <c r="K445" s="21"/>
      <c r="L445" s="18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9.5" customHeight="1">
      <c r="A446" s="6"/>
      <c r="B446" s="5"/>
      <c r="C446" s="17"/>
      <c r="D446" s="18"/>
      <c r="E446" s="24"/>
      <c r="F446" s="25"/>
      <c r="G446" s="19" t="str">
        <f t="shared" si="18"/>
        <v/>
      </c>
      <c r="H446" s="18"/>
      <c r="I446" s="20" t="str">
        <f t="shared" si="19"/>
        <v/>
      </c>
      <c r="J446" s="21"/>
      <c r="K446" s="21"/>
      <c r="L446" s="18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9.5" customHeight="1">
      <c r="A447" s="6"/>
      <c r="B447" s="5"/>
      <c r="C447" s="17"/>
      <c r="D447" s="18"/>
      <c r="E447" s="52"/>
      <c r="F447" s="19"/>
      <c r="G447" s="19" t="str">
        <f t="shared" si="18"/>
        <v/>
      </c>
      <c r="H447" s="18"/>
      <c r="I447" s="20" t="str">
        <f t="shared" si="19"/>
        <v/>
      </c>
      <c r="J447" s="21"/>
      <c r="K447" s="21"/>
      <c r="L447" s="18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9.5" customHeight="1">
      <c r="A448" s="6"/>
      <c r="B448" s="5"/>
      <c r="C448" s="17"/>
      <c r="D448" s="18"/>
      <c r="E448" s="51"/>
      <c r="F448" s="19"/>
      <c r="G448" s="19" t="str">
        <f t="shared" si="18"/>
        <v/>
      </c>
      <c r="H448" s="24"/>
      <c r="I448" s="20" t="str">
        <f t="shared" si="19"/>
        <v/>
      </c>
      <c r="J448" s="21"/>
      <c r="K448" s="21"/>
      <c r="L448" s="18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9.5" customHeight="1">
      <c r="A449" s="6"/>
      <c r="B449" s="5"/>
      <c r="C449" s="17"/>
      <c r="D449" s="18"/>
      <c r="E449" s="51"/>
      <c r="F449" s="19"/>
      <c r="G449" s="19" t="str">
        <f t="shared" si="18"/>
        <v/>
      </c>
      <c r="H449" s="18"/>
      <c r="I449" s="20" t="str">
        <f t="shared" si="19"/>
        <v/>
      </c>
      <c r="J449" s="21"/>
      <c r="K449" s="21"/>
      <c r="L449" s="18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9.5" customHeight="1">
      <c r="A450" s="6"/>
      <c r="B450" s="5"/>
      <c r="C450" s="17"/>
      <c r="D450" s="18"/>
      <c r="E450" s="51"/>
      <c r="F450" s="19"/>
      <c r="G450" s="19" t="str">
        <f t="shared" si="18"/>
        <v/>
      </c>
      <c r="H450" s="28"/>
      <c r="I450" s="20" t="str">
        <f t="shared" si="19"/>
        <v/>
      </c>
      <c r="J450" s="21"/>
      <c r="K450" s="21"/>
      <c r="L450" s="18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9.5" customHeight="1">
      <c r="A451" s="6"/>
      <c r="B451" s="5"/>
      <c r="C451" s="17"/>
      <c r="D451" s="18"/>
      <c r="E451" s="51"/>
      <c r="F451" s="19"/>
      <c r="G451" s="19" t="str">
        <f t="shared" si="18"/>
        <v/>
      </c>
      <c r="H451" s="18"/>
      <c r="I451" s="20" t="str">
        <f t="shared" si="19"/>
        <v/>
      </c>
      <c r="J451" s="21"/>
      <c r="K451" s="21"/>
      <c r="L451" s="18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9.5" customHeight="1">
      <c r="A452" s="6"/>
      <c r="B452" s="5"/>
      <c r="C452" s="23"/>
      <c r="D452" s="24"/>
      <c r="E452" s="51"/>
      <c r="F452" s="19"/>
      <c r="G452" s="19" t="str">
        <f t="shared" si="18"/>
        <v/>
      </c>
      <c r="H452" s="18"/>
      <c r="I452" s="20" t="str">
        <f t="shared" si="19"/>
        <v/>
      </c>
      <c r="J452" s="21"/>
      <c r="K452" s="21"/>
      <c r="L452" s="18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9.5" customHeight="1">
      <c r="A453" s="6" t="s">
        <v>94</v>
      </c>
      <c r="B453" s="5">
        <f>SUM(F447:F456)</f>
        <v>250</v>
      </c>
      <c r="C453" s="17"/>
      <c r="D453" s="18" t="str">
        <f>IF(菜單→請菜名都修改這個!$G$25="","",菜單→請菜名都修改這個!$G$11)</f>
        <v>豆花甜湯</v>
      </c>
      <c r="E453" s="51" t="s">
        <v>442</v>
      </c>
      <c r="F453" s="19">
        <v>250</v>
      </c>
      <c r="G453" s="19" t="str">
        <f t="shared" si="18"/>
        <v>g</v>
      </c>
      <c r="H453" s="18"/>
      <c r="I453" s="20" t="str">
        <f t="shared" si="19"/>
        <v>豆花250g</v>
      </c>
      <c r="J453" s="21" t="str">
        <f>$I447&amp;"+"&amp;$I448&amp;"+"&amp;$I449&amp;"+"&amp;$I450&amp;"+"&amp;I451&amp;"+"&amp;I452&amp;"+"&amp;I453&amp;"+"&amp;$I454&amp;"+"&amp;$I455&amp;"+"&amp;$I456</f>
        <v>++++++豆花250g+冬瓜磚++</v>
      </c>
      <c r="K453" s="21" t="s">
        <v>147</v>
      </c>
      <c r="L453" s="18" t="str">
        <f>IF($H449="","",$H449)</f>
        <v/>
      </c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9.5" customHeight="1">
      <c r="A454" s="6"/>
      <c r="B454" s="5"/>
      <c r="C454" s="17"/>
      <c r="D454" s="28"/>
      <c r="E454" s="51" t="s">
        <v>319</v>
      </c>
      <c r="F454" s="19"/>
      <c r="G454" s="19" t="str">
        <f t="shared" si="18"/>
        <v/>
      </c>
      <c r="H454" s="18"/>
      <c r="I454" s="20" t="str">
        <f t="shared" si="19"/>
        <v>冬瓜磚</v>
      </c>
      <c r="J454" s="21"/>
      <c r="K454" s="21"/>
      <c r="L454" s="18" t="str">
        <f>IF($H450="","",$H450)</f>
        <v/>
      </c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9.5" customHeight="1">
      <c r="A455" s="6"/>
      <c r="B455" s="5"/>
      <c r="C455" s="17"/>
      <c r="D455" s="18"/>
      <c r="E455" s="24"/>
      <c r="F455" s="25"/>
      <c r="G455" s="19" t="str">
        <f t="shared" si="18"/>
        <v/>
      </c>
      <c r="H455" s="24"/>
      <c r="I455" s="20" t="str">
        <f t="shared" si="19"/>
        <v/>
      </c>
      <c r="J455" s="21"/>
      <c r="K455" s="21"/>
      <c r="L455" s="18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9.5" customHeight="1">
      <c r="A456" s="6"/>
      <c r="B456" s="5"/>
      <c r="C456" s="17"/>
      <c r="D456" s="121"/>
      <c r="E456" s="125"/>
      <c r="F456" s="126"/>
      <c r="G456" s="19" t="str">
        <f t="shared" si="18"/>
        <v/>
      </c>
      <c r="H456" s="125"/>
      <c r="I456" s="130" t="str">
        <f t="shared" si="19"/>
        <v/>
      </c>
      <c r="J456" s="21"/>
      <c r="K456" s="21"/>
      <c r="L456" s="18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9.5" customHeight="1">
      <c r="A457" s="6"/>
      <c r="B457" s="5"/>
      <c r="C457" s="17"/>
      <c r="D457" s="121"/>
      <c r="E457" s="125"/>
      <c r="F457" s="126"/>
      <c r="G457" s="19" t="str">
        <f t="shared" si="18"/>
        <v/>
      </c>
      <c r="H457" s="125"/>
      <c r="I457" s="130" t="str">
        <f t="shared" si="19"/>
        <v/>
      </c>
      <c r="J457" s="21"/>
      <c r="K457" s="21"/>
      <c r="L457" s="18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9.5" customHeight="1">
      <c r="A458" s="6"/>
      <c r="B458" s="5"/>
      <c r="C458" s="17"/>
      <c r="D458" s="121"/>
      <c r="E458" s="133"/>
      <c r="F458" s="126"/>
      <c r="G458" s="19" t="str">
        <f t="shared" si="18"/>
        <v/>
      </c>
      <c r="H458" s="125"/>
      <c r="I458" s="130" t="str">
        <f t="shared" si="19"/>
        <v/>
      </c>
      <c r="J458" s="21"/>
      <c r="K458" s="21"/>
      <c r="L458" s="18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9.5" customHeight="1">
      <c r="A459" s="6"/>
      <c r="B459" s="5"/>
      <c r="C459" s="17"/>
      <c r="D459" s="121"/>
      <c r="E459" s="131"/>
      <c r="F459" s="126"/>
      <c r="G459" s="19" t="str">
        <f t="shared" si="18"/>
        <v/>
      </c>
      <c r="H459" s="125"/>
      <c r="I459" s="130" t="str">
        <f t="shared" si="19"/>
        <v/>
      </c>
      <c r="J459" s="21"/>
      <c r="K459" s="21"/>
      <c r="L459" s="18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9.5" customHeight="1">
      <c r="A460" s="6"/>
      <c r="B460" s="5"/>
      <c r="C460" s="17"/>
      <c r="D460" s="121"/>
      <c r="E460" s="131"/>
      <c r="F460" s="126"/>
      <c r="G460" s="19" t="str">
        <f t="shared" si="18"/>
        <v/>
      </c>
      <c r="H460" s="125"/>
      <c r="I460" s="130" t="str">
        <f t="shared" si="19"/>
        <v/>
      </c>
      <c r="J460" s="21"/>
      <c r="K460" s="21"/>
      <c r="L460" s="18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9.5" customHeight="1">
      <c r="A461" s="6"/>
      <c r="B461" s="5"/>
      <c r="C461" s="17"/>
      <c r="D461" s="18"/>
      <c r="E461" s="53"/>
      <c r="F461" s="42"/>
      <c r="G461" s="19" t="str">
        <f t="shared" si="18"/>
        <v/>
      </c>
      <c r="H461" s="28"/>
      <c r="I461" s="20" t="str">
        <f t="shared" si="19"/>
        <v/>
      </c>
      <c r="J461" s="21"/>
      <c r="K461" s="21"/>
      <c r="L461" s="18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9.5" customHeight="1" thickBot="1">
      <c r="A462" s="6"/>
      <c r="B462" s="5"/>
      <c r="C462" s="31"/>
      <c r="D462" s="32"/>
      <c r="E462" s="51"/>
      <c r="F462" s="19"/>
      <c r="G462" s="19" t="str">
        <f t="shared" si="18"/>
        <v/>
      </c>
      <c r="H462" s="18"/>
      <c r="I462" s="20" t="str">
        <f t="shared" si="19"/>
        <v/>
      </c>
      <c r="J462" s="21"/>
      <c r="K462" s="21"/>
      <c r="L462" s="18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9.5" customHeight="1">
      <c r="A463" s="6" t="s">
        <v>19</v>
      </c>
      <c r="B463" s="5"/>
      <c r="C463" s="38">
        <f>IF($D463="","",$C$413)</f>
        <v>45057</v>
      </c>
      <c r="D463" s="35" t="str">
        <f>IF(菜單→請菜名都修改這個!$H$25="","",菜單→請菜名都修改這個!$H$25)</f>
        <v>水果</v>
      </c>
      <c r="E463" s="51"/>
      <c r="F463" s="19"/>
      <c r="G463" s="19" t="str">
        <f t="shared" ref="G463:G526" si="20">IF($F463="","","g")</f>
        <v/>
      </c>
      <c r="H463" s="18"/>
      <c r="I463" s="20" t="str">
        <f t="shared" si="19"/>
        <v/>
      </c>
      <c r="J463" s="21" t="str">
        <f>$I457</f>
        <v/>
      </c>
      <c r="K463" s="21" t="s">
        <v>95</v>
      </c>
      <c r="L463" s="18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9.5" customHeight="1">
      <c r="A464" s="6" t="s">
        <v>3</v>
      </c>
      <c r="B464" s="5">
        <f>SUM(F458:F467)</f>
        <v>135</v>
      </c>
      <c r="C464" s="17">
        <f>IF($D464="","",菜單→請菜名都修改這個!$A$12)</f>
        <v>45058</v>
      </c>
      <c r="D464" s="18" t="str">
        <f>IF(菜單→請菜名都修改這個!$C$12="","",菜單→請菜名都修改這個!$C$12)</f>
        <v>特)白醬義大利麵
(培根、冷凍三色豆、絞肉)</v>
      </c>
      <c r="E464" s="51" t="s">
        <v>360</v>
      </c>
      <c r="F464" s="19">
        <v>90</v>
      </c>
      <c r="G464" s="19" t="str">
        <f t="shared" si="20"/>
        <v>g</v>
      </c>
      <c r="H464" s="18"/>
      <c r="I464" s="20" t="str">
        <f t="shared" si="19"/>
        <v>義大利麵90g</v>
      </c>
      <c r="J464" s="21" t="str">
        <f>$I458&amp;"+"&amp;$I459&amp;"+"&amp;$I460&amp;"+"&amp;$I461&amp;"+"&amp;I462&amp;"+"&amp;I463&amp;"+"&amp;I464&amp;"+"&amp;$I465&amp;"+"&amp;$I466&amp;"+"&amp;$I467</f>
        <v>++++++義大利麵90g+冷凍三色豆20g+絞肉10g+碎培根15g</v>
      </c>
      <c r="K464" s="21" t="s">
        <v>148</v>
      </c>
      <c r="L464" s="18" t="str">
        <f>IF($H460="","",$H460)</f>
        <v/>
      </c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9.5" customHeight="1">
      <c r="A465" s="6"/>
      <c r="B465" s="5"/>
      <c r="C465" s="17"/>
      <c r="D465" s="18"/>
      <c r="E465" s="51" t="s">
        <v>359</v>
      </c>
      <c r="F465" s="19">
        <v>20</v>
      </c>
      <c r="G465" s="19" t="str">
        <f t="shared" si="20"/>
        <v>g</v>
      </c>
      <c r="H465" s="18"/>
      <c r="I465" s="20" t="str">
        <f t="shared" si="19"/>
        <v>冷凍三色豆20g</v>
      </c>
      <c r="J465" s="21"/>
      <c r="K465" s="21"/>
      <c r="L465" s="18" t="str">
        <f>IF($H461="","",$H461)</f>
        <v/>
      </c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9.5" customHeight="1">
      <c r="A466" s="6"/>
      <c r="B466" s="5"/>
      <c r="C466" s="17"/>
      <c r="D466" s="18"/>
      <c r="E466" s="51" t="s">
        <v>358</v>
      </c>
      <c r="F466" s="19">
        <v>10</v>
      </c>
      <c r="G466" s="19" t="str">
        <f t="shared" si="20"/>
        <v>g</v>
      </c>
      <c r="H466" s="18"/>
      <c r="I466" s="20" t="str">
        <f t="shared" si="19"/>
        <v>絞肉10g</v>
      </c>
      <c r="J466" s="21"/>
      <c r="K466" s="21"/>
      <c r="L466" s="18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9.5" customHeight="1">
      <c r="A467" s="6"/>
      <c r="B467" s="5"/>
      <c r="C467" s="17"/>
      <c r="D467" s="18"/>
      <c r="E467" s="156" t="s">
        <v>410</v>
      </c>
      <c r="F467" s="25">
        <v>15</v>
      </c>
      <c r="G467" s="19" t="str">
        <f t="shared" si="20"/>
        <v>g</v>
      </c>
      <c r="H467" s="18"/>
      <c r="I467" s="20" t="str">
        <f t="shared" si="19"/>
        <v>碎培根15g</v>
      </c>
      <c r="J467" s="21"/>
      <c r="K467" s="21"/>
      <c r="L467" s="18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9.5" customHeight="1">
      <c r="A468" s="6"/>
      <c r="B468" s="5"/>
      <c r="C468" s="17"/>
      <c r="D468" s="18"/>
      <c r="E468" s="52"/>
      <c r="F468" s="19"/>
      <c r="G468" s="19" t="str">
        <f t="shared" si="20"/>
        <v/>
      </c>
      <c r="H468" s="18"/>
      <c r="I468" s="20" t="str">
        <f t="shared" si="19"/>
        <v/>
      </c>
      <c r="J468" s="21"/>
      <c r="K468" s="21"/>
      <c r="L468" s="18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9.5" customHeight="1">
      <c r="A469" s="6"/>
      <c r="B469" s="5"/>
      <c r="C469" s="17"/>
      <c r="D469" s="18"/>
      <c r="E469" s="59"/>
      <c r="F469" s="19"/>
      <c r="G469" s="19" t="str">
        <f t="shared" si="20"/>
        <v/>
      </c>
      <c r="H469" s="24"/>
      <c r="I469" s="20" t="str">
        <f t="shared" si="19"/>
        <v/>
      </c>
      <c r="J469" s="21"/>
      <c r="K469" s="21"/>
      <c r="L469" s="18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9.5" customHeight="1">
      <c r="A470" s="6"/>
      <c r="B470" s="5"/>
      <c r="C470" s="17"/>
      <c r="D470" s="18"/>
      <c r="E470" s="52"/>
      <c r="F470" s="19"/>
      <c r="G470" s="19" t="str">
        <f t="shared" si="20"/>
        <v/>
      </c>
      <c r="H470" s="18"/>
      <c r="I470" s="20" t="str">
        <f t="shared" si="19"/>
        <v/>
      </c>
      <c r="J470" s="21"/>
      <c r="K470" s="21"/>
      <c r="L470" s="18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6.5" customHeight="1">
      <c r="A471" s="6"/>
      <c r="B471" s="5"/>
      <c r="C471" s="22"/>
      <c r="D471" s="18"/>
      <c r="E471" s="52"/>
      <c r="F471" s="19"/>
      <c r="G471" s="19" t="str">
        <f t="shared" si="20"/>
        <v/>
      </c>
      <c r="H471" s="28"/>
      <c r="I471" s="20" t="str">
        <f t="shared" si="19"/>
        <v/>
      </c>
      <c r="J471" s="21"/>
      <c r="K471" s="21"/>
      <c r="L471" s="18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9.5" customHeight="1">
      <c r="A472" s="6"/>
      <c r="B472" s="5"/>
      <c r="C472" s="17"/>
      <c r="D472" s="18"/>
      <c r="E472" s="52"/>
      <c r="F472" s="19"/>
      <c r="G472" s="19" t="str">
        <f t="shared" si="20"/>
        <v/>
      </c>
      <c r="H472" s="18"/>
      <c r="I472" s="20" t="str">
        <f t="shared" si="19"/>
        <v/>
      </c>
      <c r="J472" s="21"/>
      <c r="K472" s="21"/>
      <c r="L472" s="18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9.5" customHeight="1">
      <c r="A473" s="6"/>
      <c r="B473" s="5"/>
      <c r="C473" s="23"/>
      <c r="D473" s="24"/>
      <c r="E473" s="18"/>
      <c r="F473" s="19"/>
      <c r="G473" s="19" t="str">
        <f t="shared" si="20"/>
        <v/>
      </c>
      <c r="H473" s="18"/>
      <c r="I473" s="20" t="str">
        <f t="shared" si="19"/>
        <v/>
      </c>
      <c r="J473" s="21"/>
      <c r="K473" s="21"/>
      <c r="L473" s="18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9.5" customHeight="1">
      <c r="A474" s="6" t="s">
        <v>4</v>
      </c>
      <c r="B474" s="5">
        <f>SUM(F468:F477)</f>
        <v>2</v>
      </c>
      <c r="C474" s="26">
        <f>$C464</f>
        <v>45058</v>
      </c>
      <c r="D474" s="18" t="str">
        <f>IF(菜單→請菜名都修改這個!$D$12="","",菜單→請菜名都修改這個!$D$12)</f>
        <v>茄汁翅小腿*2</v>
      </c>
      <c r="E474" s="52" t="s">
        <v>601</v>
      </c>
      <c r="F474" s="19">
        <v>2</v>
      </c>
      <c r="G474" s="19" t="str">
        <f t="shared" si="20"/>
        <v>g</v>
      </c>
      <c r="H474" s="18"/>
      <c r="I474" s="20" t="str">
        <f t="shared" si="19"/>
        <v>翅小腿2g</v>
      </c>
      <c r="J474" s="21" t="str">
        <f>$I468&amp;"+"&amp;$I469&amp;"+"&amp;$I470&amp;"+"&amp;$I471&amp;"+"&amp;I472&amp;"+"&amp;I473&amp;"+"&amp;I474&amp;"+"&amp;$I475&amp;"+"&amp;$I476&amp;"+"&amp;$I477</f>
        <v>++++++翅小腿2g+++</v>
      </c>
      <c r="K474" s="21" t="s">
        <v>149</v>
      </c>
      <c r="L474" s="18" t="str">
        <f>IF($H470="","",$H470)</f>
        <v/>
      </c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9.5" customHeight="1">
      <c r="A475" s="6"/>
      <c r="B475" s="5"/>
      <c r="C475" s="17"/>
      <c r="D475" s="28"/>
      <c r="E475" s="52"/>
      <c r="F475" s="19"/>
      <c r="G475" s="19" t="str">
        <f t="shared" si="20"/>
        <v/>
      </c>
      <c r="H475" s="18"/>
      <c r="I475" s="20" t="str">
        <f t="shared" si="19"/>
        <v/>
      </c>
      <c r="J475" s="21"/>
      <c r="K475" s="21"/>
      <c r="L475" s="18" t="str">
        <f>IF($H471="","",$H471)</f>
        <v/>
      </c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9.5" customHeight="1">
      <c r="A476" s="6"/>
      <c r="B476" s="5"/>
      <c r="C476" s="17"/>
      <c r="D476" s="18"/>
      <c r="E476" s="51"/>
      <c r="F476" s="19"/>
      <c r="G476" s="19" t="str">
        <f t="shared" si="20"/>
        <v/>
      </c>
      <c r="H476" s="18"/>
      <c r="I476" s="20" t="str">
        <f t="shared" si="19"/>
        <v/>
      </c>
      <c r="J476" s="21"/>
      <c r="K476" s="21"/>
      <c r="L476" s="18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9.5" customHeight="1">
      <c r="A477" s="6"/>
      <c r="B477" s="5"/>
      <c r="C477" s="17"/>
      <c r="D477" s="18"/>
      <c r="E477" s="156"/>
      <c r="F477" s="25"/>
      <c r="G477" s="19" t="str">
        <f t="shared" si="20"/>
        <v/>
      </c>
      <c r="H477" s="18"/>
      <c r="I477" s="20" t="str">
        <f t="shared" si="19"/>
        <v/>
      </c>
      <c r="J477" s="21"/>
      <c r="K477" s="21"/>
      <c r="L477" s="18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9.5" customHeight="1">
      <c r="A478" s="6"/>
      <c r="B478" s="5"/>
      <c r="C478" s="17"/>
      <c r="D478" s="18"/>
      <c r="E478" s="51"/>
      <c r="F478" s="19"/>
      <c r="G478" s="19" t="str">
        <f t="shared" si="20"/>
        <v/>
      </c>
      <c r="H478" s="18"/>
      <c r="I478" s="20" t="str">
        <f t="shared" si="19"/>
        <v/>
      </c>
      <c r="J478" s="21"/>
      <c r="K478" s="21"/>
      <c r="L478" s="18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9.5" customHeight="1">
      <c r="A479" s="6"/>
      <c r="B479" s="5"/>
      <c r="C479" s="17"/>
      <c r="D479" s="18"/>
      <c r="E479" s="51"/>
      <c r="F479" s="19"/>
      <c r="G479" s="19" t="str">
        <f t="shared" si="20"/>
        <v/>
      </c>
      <c r="H479" s="24"/>
      <c r="I479" s="20" t="str">
        <f t="shared" si="19"/>
        <v/>
      </c>
      <c r="J479" s="21"/>
      <c r="K479" s="21"/>
      <c r="L479" s="18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9.5" customHeight="1">
      <c r="A480" s="6"/>
      <c r="B480" s="5"/>
      <c r="C480" s="17"/>
      <c r="D480" s="18"/>
      <c r="E480" s="52"/>
      <c r="F480" s="19"/>
      <c r="G480" s="19" t="str">
        <f t="shared" si="20"/>
        <v/>
      </c>
      <c r="H480" s="18"/>
      <c r="I480" s="20" t="str">
        <f t="shared" si="19"/>
        <v/>
      </c>
      <c r="J480" s="21"/>
      <c r="K480" s="21"/>
      <c r="L480" s="18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9.5" customHeight="1">
      <c r="A481" s="6"/>
      <c r="B481" s="5"/>
      <c r="C481" s="17"/>
      <c r="D481" s="18"/>
      <c r="E481" s="52"/>
      <c r="F481" s="19"/>
      <c r="G481" s="19" t="str">
        <f t="shared" si="20"/>
        <v/>
      </c>
      <c r="H481" s="28"/>
      <c r="I481" s="20" t="str">
        <f t="shared" si="19"/>
        <v/>
      </c>
      <c r="J481" s="21"/>
      <c r="K481" s="21"/>
      <c r="L481" s="18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9.5" customHeight="1">
      <c r="A482" s="6"/>
      <c r="B482" s="5"/>
      <c r="C482" s="17"/>
      <c r="D482" s="18"/>
      <c r="E482" s="52"/>
      <c r="F482" s="19"/>
      <c r="G482" s="19" t="str">
        <f t="shared" si="20"/>
        <v/>
      </c>
      <c r="H482" s="18"/>
      <c r="I482" s="20" t="str">
        <f t="shared" si="19"/>
        <v/>
      </c>
      <c r="J482" s="21"/>
      <c r="K482" s="21"/>
      <c r="L482" s="18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9.5" customHeight="1">
      <c r="A483" s="6"/>
      <c r="B483" s="5"/>
      <c r="C483" s="23"/>
      <c r="D483" s="24"/>
      <c r="E483" s="18"/>
      <c r="F483" s="19"/>
      <c r="G483" s="19" t="str">
        <f t="shared" si="20"/>
        <v/>
      </c>
      <c r="H483" s="18"/>
      <c r="I483" s="20" t="str">
        <f t="shared" si="19"/>
        <v/>
      </c>
      <c r="J483" s="21"/>
      <c r="K483" s="21"/>
      <c r="L483" s="18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9.5" customHeight="1">
      <c r="A484" s="6" t="s">
        <v>5</v>
      </c>
      <c r="B484" s="5">
        <f>SUM(F478:F487)</f>
        <v>70</v>
      </c>
      <c r="C484" s="17"/>
      <c r="D484" s="18" t="str">
        <f>IF(菜單→請菜名都修改這個!$E$12="","",菜單→請菜名都修改這個!$E$12)</f>
        <v>彩色花椰(彩椒)</v>
      </c>
      <c r="E484" s="51" t="s">
        <v>391</v>
      </c>
      <c r="F484" s="147">
        <v>35</v>
      </c>
      <c r="G484" s="19" t="str">
        <f t="shared" si="20"/>
        <v>g</v>
      </c>
      <c r="H484" s="18"/>
      <c r="I484" s="20" t="str">
        <f t="shared" si="19"/>
        <v>冷凍青花菜35g</v>
      </c>
      <c r="J484" s="21" t="str">
        <f>$I478&amp;"+"&amp;$I479&amp;"+"&amp;$I480&amp;"+"&amp;$I481&amp;"+"&amp;I482&amp;"+"&amp;I483&amp;"+"&amp;I484&amp;"+"&amp;$I485&amp;"+"&amp;$I486&amp;"+"&amp;$I487</f>
        <v>++++++冷凍青花菜35g+冷凍白花菜25g+彩椒角10g+</v>
      </c>
      <c r="K484" s="21" t="s">
        <v>150</v>
      </c>
      <c r="L484" s="18" t="str">
        <f>IF($H480="","",$H480)</f>
        <v/>
      </c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9.5" customHeight="1">
      <c r="A485" s="6"/>
      <c r="B485" s="5"/>
      <c r="C485" s="17"/>
      <c r="D485" s="28"/>
      <c r="E485" s="51" t="s">
        <v>392</v>
      </c>
      <c r="F485" s="147">
        <v>25</v>
      </c>
      <c r="G485" s="19" t="str">
        <f t="shared" si="20"/>
        <v>g</v>
      </c>
      <c r="H485" s="18"/>
      <c r="I485" s="20" t="str">
        <f t="shared" ref="I485:I548" si="21">$E485&amp;$F485&amp;$G485</f>
        <v>冷凍白花菜25g</v>
      </c>
      <c r="J485" s="21"/>
      <c r="K485" s="21"/>
      <c r="L485" s="18" t="str">
        <f>IF($H481="","",$H481)</f>
        <v/>
      </c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9.5" customHeight="1">
      <c r="A486" s="6"/>
      <c r="B486" s="5"/>
      <c r="C486" s="17"/>
      <c r="D486" s="18"/>
      <c r="E486" s="51" t="s">
        <v>393</v>
      </c>
      <c r="F486" s="147">
        <v>10</v>
      </c>
      <c r="G486" s="19" t="str">
        <f t="shared" si="20"/>
        <v>g</v>
      </c>
      <c r="H486" s="18"/>
      <c r="I486" s="20" t="str">
        <f t="shared" si="21"/>
        <v>彩椒角10g</v>
      </c>
      <c r="J486" s="21"/>
      <c r="K486" s="21"/>
      <c r="L486" s="18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9.5" customHeight="1">
      <c r="A487" s="6"/>
      <c r="B487" s="5"/>
      <c r="C487" s="17"/>
      <c r="D487" s="18"/>
      <c r="E487" s="153"/>
      <c r="F487" s="25"/>
      <c r="G487" s="19" t="str">
        <f t="shared" si="20"/>
        <v/>
      </c>
      <c r="H487" s="18"/>
      <c r="I487" s="20" t="str">
        <f t="shared" si="21"/>
        <v/>
      </c>
      <c r="J487" s="21"/>
      <c r="K487" s="21"/>
      <c r="L487" s="18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9.5" customHeight="1">
      <c r="A488" s="6"/>
      <c r="B488" s="5"/>
      <c r="C488" s="34"/>
      <c r="D488" s="18"/>
      <c r="E488" s="51"/>
      <c r="F488" s="19"/>
      <c r="G488" s="19" t="str">
        <f t="shared" si="20"/>
        <v/>
      </c>
      <c r="H488" s="18"/>
      <c r="I488" s="20" t="str">
        <f t="shared" si="21"/>
        <v/>
      </c>
      <c r="J488" s="21"/>
      <c r="K488" s="21"/>
      <c r="L488" s="18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9.5" customHeight="1">
      <c r="A489" s="6"/>
      <c r="B489" s="5"/>
      <c r="C489" s="34"/>
      <c r="D489" s="18"/>
      <c r="E489" s="18"/>
      <c r="F489" s="19"/>
      <c r="G489" s="19" t="str">
        <f t="shared" si="20"/>
        <v/>
      </c>
      <c r="H489" s="24"/>
      <c r="I489" s="20" t="str">
        <f t="shared" si="21"/>
        <v/>
      </c>
      <c r="J489" s="21"/>
      <c r="K489" s="21"/>
      <c r="L489" s="18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9.5" customHeight="1">
      <c r="A490" s="6"/>
      <c r="B490" s="5"/>
      <c r="C490" s="34"/>
      <c r="D490" s="18"/>
      <c r="E490" s="18"/>
      <c r="F490" s="19"/>
      <c r="G490" s="19" t="str">
        <f t="shared" si="20"/>
        <v/>
      </c>
      <c r="H490" s="18"/>
      <c r="I490" s="20" t="str">
        <f t="shared" si="21"/>
        <v/>
      </c>
      <c r="J490" s="21"/>
      <c r="K490" s="21"/>
      <c r="L490" s="18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9.5" customHeight="1">
      <c r="A491" s="6"/>
      <c r="B491" s="5"/>
      <c r="C491" s="34"/>
      <c r="D491" s="18"/>
      <c r="E491" s="18"/>
      <c r="F491" s="19"/>
      <c r="G491" s="19" t="str">
        <f t="shared" si="20"/>
        <v/>
      </c>
      <c r="H491" s="28"/>
      <c r="I491" s="20" t="str">
        <f t="shared" si="21"/>
        <v/>
      </c>
      <c r="J491" s="21"/>
      <c r="K491" s="21"/>
      <c r="L491" s="18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9.5" customHeight="1">
      <c r="A492" s="6"/>
      <c r="B492" s="5"/>
      <c r="C492" s="17"/>
      <c r="D492" s="18"/>
      <c r="E492" s="18"/>
      <c r="F492" s="19"/>
      <c r="G492" s="19" t="str">
        <f t="shared" si="20"/>
        <v/>
      </c>
      <c r="H492" s="18"/>
      <c r="I492" s="20" t="str">
        <f t="shared" si="21"/>
        <v/>
      </c>
      <c r="J492" s="21"/>
      <c r="K492" s="21"/>
      <c r="L492" s="18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9.5" customHeight="1">
      <c r="A493" s="6"/>
      <c r="B493" s="5"/>
      <c r="C493" s="23"/>
      <c r="D493" s="24"/>
      <c r="E493" s="18"/>
      <c r="F493" s="19"/>
      <c r="G493" s="19" t="str">
        <f t="shared" si="20"/>
        <v/>
      </c>
      <c r="H493" s="18"/>
      <c r="I493" s="20" t="str">
        <f t="shared" si="21"/>
        <v/>
      </c>
      <c r="J493" s="21"/>
      <c r="K493" s="21"/>
      <c r="L493" s="18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9.5" customHeight="1">
      <c r="A494" s="6" t="s">
        <v>6</v>
      </c>
      <c r="B494" s="5">
        <f>SUM(F488:F497)</f>
        <v>72</v>
      </c>
      <c r="C494" s="17"/>
      <c r="D494" s="18" t="str">
        <f>IF(菜單→請菜名都修改這個!$F$12="","",菜單→請菜名都修改這個!$F$12)</f>
        <v>時蔬</v>
      </c>
      <c r="E494" s="51" t="s">
        <v>361</v>
      </c>
      <c r="F494" s="19">
        <v>72</v>
      </c>
      <c r="G494" s="19" t="str">
        <f t="shared" si="20"/>
        <v>g</v>
      </c>
      <c r="H494" s="18"/>
      <c r="I494" s="20" t="str">
        <f t="shared" si="21"/>
        <v>時蔬72g</v>
      </c>
      <c r="J494" s="21" t="str">
        <f>$I488&amp;"+"&amp;$I489&amp;"+"&amp;$I490&amp;"+"&amp;$I491&amp;"+"&amp;I492&amp;"+"&amp;I493&amp;"+"&amp;I494&amp;"+"&amp;$I495&amp;"+"&amp;$I496&amp;"+"&amp;$I497</f>
        <v>++++++時蔬72g+++</v>
      </c>
      <c r="K494" s="21" t="s">
        <v>138</v>
      </c>
      <c r="L494" s="18" t="str">
        <f>IF($H490="","",$H490)</f>
        <v/>
      </c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9.5" customHeight="1">
      <c r="A495" s="6"/>
      <c r="B495" s="5"/>
      <c r="C495" s="17"/>
      <c r="D495" s="28"/>
      <c r="E495" s="18"/>
      <c r="F495" s="19"/>
      <c r="G495" s="19" t="str">
        <f t="shared" si="20"/>
        <v/>
      </c>
      <c r="H495" s="18"/>
      <c r="I495" s="20" t="str">
        <f t="shared" si="21"/>
        <v/>
      </c>
      <c r="J495" s="21"/>
      <c r="K495" s="21"/>
      <c r="L495" s="18" t="str">
        <f>IF($H491="","",$H491)</f>
        <v/>
      </c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9.5" customHeight="1">
      <c r="A496" s="6"/>
      <c r="B496" s="5"/>
      <c r="C496" s="17"/>
      <c r="D496" s="18"/>
      <c r="E496" s="18"/>
      <c r="F496" s="19"/>
      <c r="G496" s="19" t="str">
        <f t="shared" si="20"/>
        <v/>
      </c>
      <c r="H496" s="18"/>
      <c r="I496" s="20" t="str">
        <f t="shared" si="21"/>
        <v/>
      </c>
      <c r="J496" s="21"/>
      <c r="K496" s="21"/>
      <c r="L496" s="18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9.5" customHeight="1">
      <c r="A497" s="6"/>
      <c r="B497" s="5"/>
      <c r="C497" s="17"/>
      <c r="D497" s="18"/>
      <c r="E497" s="24"/>
      <c r="F497" s="25"/>
      <c r="G497" s="19" t="str">
        <f t="shared" si="20"/>
        <v/>
      </c>
      <c r="H497" s="18"/>
      <c r="I497" s="20" t="str">
        <f t="shared" si="21"/>
        <v/>
      </c>
      <c r="J497" s="21"/>
      <c r="K497" s="21"/>
      <c r="L497" s="18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9.5" customHeight="1">
      <c r="A498" s="6"/>
      <c r="B498" s="5"/>
      <c r="C498" s="17"/>
      <c r="D498" s="18"/>
      <c r="E498" s="52"/>
      <c r="F498" s="19"/>
      <c r="G498" s="19" t="str">
        <f t="shared" si="20"/>
        <v/>
      </c>
      <c r="H498" s="18"/>
      <c r="I498" s="20" t="str">
        <f t="shared" si="21"/>
        <v/>
      </c>
      <c r="J498" s="21"/>
      <c r="K498" s="21"/>
      <c r="L498" s="18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9.5" customHeight="1">
      <c r="A499" s="6"/>
      <c r="B499" s="5"/>
      <c r="C499" s="17"/>
      <c r="D499" s="18"/>
      <c r="E499" s="52"/>
      <c r="F499" s="19"/>
      <c r="G499" s="19" t="str">
        <f t="shared" si="20"/>
        <v/>
      </c>
      <c r="H499" s="24"/>
      <c r="I499" s="20" t="str">
        <f t="shared" si="21"/>
        <v/>
      </c>
      <c r="J499" s="21"/>
      <c r="K499" s="21"/>
      <c r="L499" s="18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9.5" customHeight="1">
      <c r="A500" s="6"/>
      <c r="B500" s="5"/>
      <c r="C500" s="17"/>
      <c r="D500" s="18"/>
      <c r="E500" s="51"/>
      <c r="F500" s="19"/>
      <c r="G500" s="19" t="str">
        <f t="shared" si="20"/>
        <v/>
      </c>
      <c r="H500" s="18"/>
      <c r="I500" s="20" t="str">
        <f t="shared" si="21"/>
        <v/>
      </c>
      <c r="J500" s="21"/>
      <c r="K500" s="21"/>
      <c r="L500" s="18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9.5" customHeight="1">
      <c r="A501" s="6"/>
      <c r="B501" s="5"/>
      <c r="C501" s="17"/>
      <c r="D501" s="18"/>
      <c r="E501" s="18"/>
      <c r="F501" s="19"/>
      <c r="G501" s="19" t="str">
        <f t="shared" si="20"/>
        <v/>
      </c>
      <c r="H501" s="28"/>
      <c r="I501" s="20" t="str">
        <f t="shared" si="21"/>
        <v/>
      </c>
      <c r="J501" s="21"/>
      <c r="K501" s="21"/>
      <c r="L501" s="18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9.5" customHeight="1">
      <c r="A502" s="6"/>
      <c r="B502" s="5"/>
      <c r="C502" s="17"/>
      <c r="D502" s="18"/>
      <c r="E502" s="18"/>
      <c r="F502" s="19"/>
      <c r="G502" s="19" t="str">
        <f t="shared" si="20"/>
        <v/>
      </c>
      <c r="H502" s="18"/>
      <c r="I502" s="20" t="str">
        <f t="shared" si="21"/>
        <v/>
      </c>
      <c r="J502" s="21"/>
      <c r="K502" s="21"/>
      <c r="L502" s="18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9.5" customHeight="1">
      <c r="A503" s="6"/>
      <c r="B503" s="5"/>
      <c r="C503" s="23"/>
      <c r="D503" s="24"/>
      <c r="E503" s="39"/>
      <c r="F503" s="19"/>
      <c r="G503" s="19" t="str">
        <f t="shared" si="20"/>
        <v/>
      </c>
      <c r="H503" s="18"/>
      <c r="I503" s="20" t="str">
        <f t="shared" si="21"/>
        <v/>
      </c>
      <c r="J503" s="21"/>
      <c r="K503" s="21"/>
      <c r="L503" s="18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9.5" customHeight="1">
      <c r="A504" s="6" t="s">
        <v>94</v>
      </c>
      <c r="B504" s="5">
        <f>SUM(F498:F507)</f>
        <v>40</v>
      </c>
      <c r="C504" s="17"/>
      <c r="D504" s="18" t="str">
        <f>IF(菜單→請菜名都修改這個!$G$12="","",菜單→請菜名都修改這個!$G$12)</f>
        <v>味噌湯(海帶芽、小魚干)</v>
      </c>
      <c r="E504" s="39" t="s">
        <v>351</v>
      </c>
      <c r="F504" s="19">
        <v>20</v>
      </c>
      <c r="G504" s="19" t="str">
        <f t="shared" si="20"/>
        <v>g</v>
      </c>
      <c r="H504" s="18"/>
      <c r="I504" s="20" t="str">
        <f t="shared" si="21"/>
        <v>海帶芽20g</v>
      </c>
      <c r="J504" s="21" t="str">
        <f>$I498&amp;"+"&amp;$I499&amp;"+"&amp;$I500&amp;"+"&amp;$I501&amp;"+"&amp;I502&amp;"+"&amp;I503&amp;"+"&amp;I504&amp;"+"&amp;$I505&amp;"+"&amp;$I506&amp;"+"&amp;$I507</f>
        <v>++++++海帶芽20g+小魚乾20g++</v>
      </c>
      <c r="K504" s="21" t="s">
        <v>151</v>
      </c>
      <c r="L504" s="18" t="str">
        <f>IF($H500="","",$H500)</f>
        <v/>
      </c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9.5" customHeight="1">
      <c r="A505" s="6"/>
      <c r="B505" s="5"/>
      <c r="C505" s="17"/>
      <c r="D505" s="28"/>
      <c r="E505" s="52" t="s">
        <v>551</v>
      </c>
      <c r="F505" s="19">
        <v>20</v>
      </c>
      <c r="G505" s="19" t="str">
        <f t="shared" si="20"/>
        <v>g</v>
      </c>
      <c r="H505" s="18"/>
      <c r="I505" s="20" t="str">
        <f t="shared" si="21"/>
        <v>小魚乾20g</v>
      </c>
      <c r="J505" s="21"/>
      <c r="K505" s="21"/>
      <c r="L505" s="18" t="str">
        <f>IF($H501="","",$H501)</f>
        <v/>
      </c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9.5" customHeight="1">
      <c r="A506" s="6"/>
      <c r="B506" s="5"/>
      <c r="C506" s="17"/>
      <c r="D506" s="18"/>
      <c r="E506" s="134"/>
      <c r="F506" s="25"/>
      <c r="G506" s="19" t="str">
        <f t="shared" si="20"/>
        <v/>
      </c>
      <c r="H506" s="24"/>
      <c r="I506" s="20" t="str">
        <f t="shared" si="21"/>
        <v/>
      </c>
      <c r="J506" s="21"/>
      <c r="K506" s="21"/>
      <c r="L506" s="18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9.5" customHeight="1">
      <c r="A507" s="6"/>
      <c r="B507" s="5"/>
      <c r="C507" s="17"/>
      <c r="D507" s="121"/>
      <c r="E507" s="133"/>
      <c r="F507" s="126"/>
      <c r="G507" s="19" t="str">
        <f t="shared" si="20"/>
        <v/>
      </c>
      <c r="H507" s="125"/>
      <c r="I507" s="130" t="str">
        <f t="shared" si="21"/>
        <v/>
      </c>
      <c r="J507" s="21"/>
      <c r="K507" s="21"/>
      <c r="L507" s="18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9.5" customHeight="1">
      <c r="A508" s="6"/>
      <c r="B508" s="5"/>
      <c r="C508" s="17"/>
      <c r="D508" s="121"/>
      <c r="E508" s="133"/>
      <c r="F508" s="126"/>
      <c r="G508" s="19" t="str">
        <f t="shared" si="20"/>
        <v/>
      </c>
      <c r="H508" s="125"/>
      <c r="I508" s="130" t="str">
        <f t="shared" si="21"/>
        <v/>
      </c>
      <c r="J508" s="21"/>
      <c r="K508" s="21"/>
      <c r="L508" s="18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9.5" customHeight="1">
      <c r="A509" s="6"/>
      <c r="B509" s="5"/>
      <c r="C509" s="17"/>
      <c r="D509" s="121"/>
      <c r="E509" s="133"/>
      <c r="F509" s="126"/>
      <c r="G509" s="19" t="str">
        <f t="shared" si="20"/>
        <v/>
      </c>
      <c r="H509" s="125"/>
      <c r="I509" s="130" t="str">
        <f t="shared" si="21"/>
        <v/>
      </c>
      <c r="J509" s="21"/>
      <c r="K509" s="21"/>
      <c r="L509" s="18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9.5" customHeight="1">
      <c r="A510" s="6"/>
      <c r="B510" s="5"/>
      <c r="C510" s="17"/>
      <c r="D510" s="121"/>
      <c r="E510" s="131"/>
      <c r="F510" s="126"/>
      <c r="G510" s="19" t="str">
        <f t="shared" si="20"/>
        <v/>
      </c>
      <c r="H510" s="125"/>
      <c r="I510" s="130" t="str">
        <f t="shared" si="21"/>
        <v/>
      </c>
      <c r="J510" s="21"/>
      <c r="K510" s="21"/>
      <c r="L510" s="18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9.5" customHeight="1">
      <c r="A511" s="6"/>
      <c r="B511" s="5"/>
      <c r="C511" s="17"/>
      <c r="D511" s="18"/>
      <c r="E511" s="53"/>
      <c r="F511" s="42"/>
      <c r="G511" s="19" t="str">
        <f t="shared" si="20"/>
        <v/>
      </c>
      <c r="H511" s="28"/>
      <c r="I511" s="20" t="str">
        <f t="shared" si="21"/>
        <v/>
      </c>
      <c r="J511" s="21"/>
      <c r="K511" s="21"/>
      <c r="L511" s="18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9.5" customHeight="1">
      <c r="A512" s="6"/>
      <c r="B512" s="5"/>
      <c r="C512" s="17"/>
      <c r="D512" s="18"/>
      <c r="E512" s="51"/>
      <c r="F512" s="19"/>
      <c r="G512" s="19" t="str">
        <f t="shared" si="20"/>
        <v/>
      </c>
      <c r="H512" s="28"/>
      <c r="I512" s="20" t="str">
        <f t="shared" si="21"/>
        <v/>
      </c>
      <c r="J512" s="21"/>
      <c r="K512" s="21"/>
      <c r="L512" s="18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9.5" customHeight="1" thickBot="1">
      <c r="A513" s="6"/>
      <c r="B513" s="5"/>
      <c r="C513" s="31"/>
      <c r="D513" s="32"/>
      <c r="E513" s="51"/>
      <c r="F513" s="19"/>
      <c r="G513" s="19" t="str">
        <f t="shared" si="20"/>
        <v/>
      </c>
      <c r="H513" s="18"/>
      <c r="I513" s="20" t="str">
        <f t="shared" si="21"/>
        <v/>
      </c>
      <c r="J513" s="21"/>
      <c r="K513" s="21"/>
      <c r="L513" s="18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9.5" customHeight="1">
      <c r="A514" s="6" t="s">
        <v>19</v>
      </c>
      <c r="B514" s="5"/>
      <c r="C514" s="17">
        <f>IF($D464="","",菜單→請菜名都修改這個!$A$12)</f>
        <v>45058</v>
      </c>
      <c r="D514" s="18" t="str">
        <f>IF(菜單→請菜名都修改這個!$H$12="","",菜單→請菜名都修改這個!$H$12)</f>
        <v>水果</v>
      </c>
      <c r="E514" s="51"/>
      <c r="F514" s="19"/>
      <c r="G514" s="19" t="str">
        <f t="shared" si="20"/>
        <v/>
      </c>
      <c r="H514" s="18"/>
      <c r="I514" s="20" t="str">
        <f t="shared" si="21"/>
        <v/>
      </c>
      <c r="J514" s="21" t="str">
        <f>$I508</f>
        <v/>
      </c>
      <c r="K514" s="21" t="s">
        <v>95</v>
      </c>
      <c r="L514" s="18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9.5" customHeight="1">
      <c r="A515" s="6" t="s">
        <v>3</v>
      </c>
      <c r="B515" s="5">
        <f>SUM(F509:F518)</f>
        <v>80</v>
      </c>
      <c r="C515" s="17">
        <f>IF($D515="","",菜單→請菜名都修改這個!$A$13)</f>
        <v>45061</v>
      </c>
      <c r="D515" s="18" t="str">
        <f>IF(菜單→請菜名都修改這個!$C$13="","",菜單→請菜名都修改這個!$C$13)</f>
        <v>小米飯(有機)</v>
      </c>
      <c r="E515" s="128" t="s">
        <v>362</v>
      </c>
      <c r="F515" s="19">
        <v>65</v>
      </c>
      <c r="G515" s="19" t="str">
        <f t="shared" si="20"/>
        <v>g</v>
      </c>
      <c r="H515" s="18"/>
      <c r="I515" s="20" t="str">
        <f t="shared" si="21"/>
        <v>有機白米65g</v>
      </c>
      <c r="J515" s="21" t="str">
        <f>$I509&amp;"+"&amp;$I510&amp;"+"&amp;$I511&amp;"+"&amp;$I512&amp;"+"&amp;I513&amp;"+"&amp;I514&amp;"+"&amp;I515&amp;"+"&amp;$I516&amp;"+"&amp;$I517&amp;"+"&amp;$I518</f>
        <v>++++++有機白米65g+糙米10g+小米5g+</v>
      </c>
      <c r="K515" s="21" t="s">
        <v>115</v>
      </c>
      <c r="L515" s="18" t="str">
        <f>IF($H511="","",$H511)</f>
        <v/>
      </c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9.5" customHeight="1">
      <c r="A516" s="6"/>
      <c r="B516" s="5"/>
      <c r="C516" s="17"/>
      <c r="D516" s="18"/>
      <c r="E516" s="52" t="s">
        <v>109</v>
      </c>
      <c r="F516" s="19">
        <v>10</v>
      </c>
      <c r="G516" s="19" t="str">
        <f t="shared" si="20"/>
        <v>g</v>
      </c>
      <c r="H516" s="18"/>
      <c r="I516" s="20" t="str">
        <f t="shared" si="21"/>
        <v>糙米10g</v>
      </c>
      <c r="J516" s="21"/>
      <c r="K516" s="21"/>
      <c r="L516" s="18" t="str">
        <f>IF($H512="","",$H512)</f>
        <v/>
      </c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9.5" customHeight="1">
      <c r="A517" s="6"/>
      <c r="B517" s="5"/>
      <c r="C517" s="17"/>
      <c r="D517" s="18"/>
      <c r="E517" s="52" t="s">
        <v>353</v>
      </c>
      <c r="F517" s="19">
        <v>5</v>
      </c>
      <c r="G517" s="19" t="str">
        <f t="shared" si="20"/>
        <v>g</v>
      </c>
      <c r="H517" s="18"/>
      <c r="I517" s="20" t="str">
        <f t="shared" si="21"/>
        <v>小米5g</v>
      </c>
      <c r="J517" s="21"/>
      <c r="K517" s="21"/>
      <c r="L517" s="18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9.5" customHeight="1">
      <c r="A518" s="6"/>
      <c r="B518" s="5"/>
      <c r="C518" s="17"/>
      <c r="D518" s="18"/>
      <c r="E518" s="24"/>
      <c r="F518" s="25"/>
      <c r="G518" s="19" t="str">
        <f t="shared" si="20"/>
        <v/>
      </c>
      <c r="H518" s="18"/>
      <c r="I518" s="20" t="str">
        <f t="shared" si="21"/>
        <v/>
      </c>
      <c r="J518" s="21"/>
      <c r="K518" s="21"/>
      <c r="L518" s="18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9.5" customHeight="1">
      <c r="A519" s="6"/>
      <c r="B519" s="5"/>
      <c r="C519" s="17"/>
      <c r="D519" s="18"/>
      <c r="E519" s="52"/>
      <c r="F519" s="19"/>
      <c r="G519" s="19" t="str">
        <f t="shared" si="20"/>
        <v/>
      </c>
      <c r="H519" s="18"/>
      <c r="I519" s="20" t="str">
        <f t="shared" si="21"/>
        <v/>
      </c>
      <c r="J519" s="21"/>
      <c r="K519" s="21"/>
      <c r="L519" s="18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9.5" customHeight="1">
      <c r="A520" s="6"/>
      <c r="B520" s="5"/>
      <c r="C520" s="17"/>
      <c r="D520" s="18"/>
      <c r="E520" s="51"/>
      <c r="F520" s="19"/>
      <c r="G520" s="19" t="str">
        <f t="shared" si="20"/>
        <v/>
      </c>
      <c r="H520" s="24"/>
      <c r="I520" s="20" t="str">
        <f t="shared" si="21"/>
        <v/>
      </c>
      <c r="J520" s="21"/>
      <c r="K520" s="21"/>
      <c r="L520" s="18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9.5" customHeight="1">
      <c r="A521" s="6"/>
      <c r="B521" s="5"/>
      <c r="C521" s="17"/>
      <c r="D521" s="18"/>
      <c r="E521" s="51"/>
      <c r="F521" s="19"/>
      <c r="G521" s="19" t="str">
        <f t="shared" si="20"/>
        <v/>
      </c>
      <c r="H521" s="18"/>
      <c r="I521" s="20" t="str">
        <f t="shared" si="21"/>
        <v/>
      </c>
      <c r="J521" s="21"/>
      <c r="K521" s="21"/>
      <c r="L521" s="18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6.5" customHeight="1">
      <c r="A522" s="6"/>
      <c r="B522" s="5"/>
      <c r="C522" s="22"/>
      <c r="D522" s="18"/>
      <c r="E522" s="51"/>
      <c r="F522" s="19"/>
      <c r="G522" s="19" t="str">
        <f t="shared" si="20"/>
        <v/>
      </c>
      <c r="H522" s="28"/>
      <c r="I522" s="20" t="str">
        <f t="shared" si="21"/>
        <v/>
      </c>
      <c r="J522" s="21"/>
      <c r="K522" s="21"/>
      <c r="L522" s="18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9.5" customHeight="1">
      <c r="A523" s="6"/>
      <c r="B523" s="5"/>
      <c r="C523" s="17"/>
      <c r="D523" s="18"/>
      <c r="E523" s="18"/>
      <c r="F523" s="19"/>
      <c r="G523" s="19" t="str">
        <f t="shared" si="20"/>
        <v/>
      </c>
      <c r="H523" s="18"/>
      <c r="I523" s="20" t="str">
        <f t="shared" si="21"/>
        <v/>
      </c>
      <c r="J523" s="21"/>
      <c r="K523" s="21"/>
      <c r="L523" s="18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9.5" customHeight="1">
      <c r="A524" s="6"/>
      <c r="B524" s="5"/>
      <c r="C524" s="23"/>
      <c r="D524" s="24"/>
      <c r="E524" s="18"/>
      <c r="F524" s="19"/>
      <c r="G524" s="19" t="str">
        <f t="shared" si="20"/>
        <v/>
      </c>
      <c r="H524" s="18"/>
      <c r="I524" s="20" t="str">
        <f t="shared" si="21"/>
        <v/>
      </c>
      <c r="J524" s="21"/>
      <c r="K524" s="21"/>
      <c r="L524" s="18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9.5" customHeight="1">
      <c r="A525" s="6" t="s">
        <v>4</v>
      </c>
      <c r="B525" s="5">
        <f>SUM(F519:F528)</f>
        <v>90</v>
      </c>
      <c r="C525" s="26">
        <f>$C515</f>
        <v>45061</v>
      </c>
      <c r="D525" s="18" t="str">
        <f>IF(菜單→請菜名都修改這個!$D$13="","",菜單→請菜名都修改這個!$D$13)</f>
        <v>蒸肉餅(絞肉、豆薯)</v>
      </c>
      <c r="E525" s="18" t="s">
        <v>97</v>
      </c>
      <c r="F525" s="19">
        <v>60</v>
      </c>
      <c r="G525" s="19" t="str">
        <f t="shared" si="20"/>
        <v>g</v>
      </c>
      <c r="H525" s="18"/>
      <c r="I525" s="20" t="str">
        <f t="shared" si="21"/>
        <v>絞肉60g</v>
      </c>
      <c r="J525" s="21" t="str">
        <f>$I519&amp;"+"&amp;$I520&amp;"+"&amp;$I521&amp;"+"&amp;$I522&amp;"+"&amp;I523&amp;"+"&amp;I524&amp;"+"&amp;I525&amp;"+"&amp;$I526&amp;"+"&amp;$I527&amp;"+"&amp;$I528</f>
        <v>++++++絞肉60g+豆薯小丁20g++紅蘿蔔末10g</v>
      </c>
      <c r="K525" s="21" t="s">
        <v>152</v>
      </c>
      <c r="L525" s="18" t="str">
        <f>IF($H521="","",$H521)</f>
        <v/>
      </c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9.5" customHeight="1">
      <c r="A526" s="6"/>
      <c r="B526" s="5"/>
      <c r="C526" s="17"/>
      <c r="D526" s="28"/>
      <c r="E526" s="52" t="s">
        <v>438</v>
      </c>
      <c r="F526" s="19">
        <v>20</v>
      </c>
      <c r="G526" s="19" t="str">
        <f t="shared" si="20"/>
        <v>g</v>
      </c>
      <c r="H526" s="18"/>
      <c r="I526" s="20" t="str">
        <f t="shared" si="21"/>
        <v>豆薯小丁20g</v>
      </c>
      <c r="J526" s="21"/>
      <c r="K526" s="21"/>
      <c r="L526" s="18" t="str">
        <f>IF($H522="","",$H522)</f>
        <v/>
      </c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9.5" customHeight="1">
      <c r="A527" s="6"/>
      <c r="B527" s="5"/>
      <c r="C527" s="17"/>
      <c r="D527" s="18"/>
      <c r="E527" s="52"/>
      <c r="F527" s="19"/>
      <c r="G527" s="19" t="str">
        <f t="shared" ref="G527:G590" si="22">IF($F527="","","g")</f>
        <v/>
      </c>
      <c r="H527" s="18"/>
      <c r="I527" s="20" t="str">
        <f t="shared" si="21"/>
        <v/>
      </c>
      <c r="J527" s="21"/>
      <c r="K527" s="21"/>
      <c r="L527" s="18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9.5" customHeight="1">
      <c r="A528" s="6"/>
      <c r="B528" s="5"/>
      <c r="C528" s="17"/>
      <c r="D528" s="18"/>
      <c r="E528" s="39" t="s">
        <v>388</v>
      </c>
      <c r="F528" s="41">
        <v>10</v>
      </c>
      <c r="G528" s="19" t="str">
        <f t="shared" si="22"/>
        <v>g</v>
      </c>
      <c r="H528" s="18"/>
      <c r="I528" s="20" t="str">
        <f t="shared" si="21"/>
        <v>紅蘿蔔末10g</v>
      </c>
      <c r="J528" s="21"/>
      <c r="K528" s="21"/>
      <c r="L528" s="18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9.5" customHeight="1">
      <c r="A529" s="6"/>
      <c r="B529" s="5"/>
      <c r="C529" s="17"/>
      <c r="D529" s="18"/>
      <c r="E529" s="39" t="s">
        <v>239</v>
      </c>
      <c r="F529" s="41"/>
      <c r="G529" s="19" t="str">
        <f t="shared" si="22"/>
        <v/>
      </c>
      <c r="H529" s="18"/>
      <c r="I529" s="20" t="str">
        <f t="shared" si="21"/>
        <v>蔥花</v>
      </c>
      <c r="J529" s="21"/>
      <c r="K529" s="21"/>
      <c r="L529" s="18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9.5" customHeight="1">
      <c r="A530" s="6"/>
      <c r="B530" s="5"/>
      <c r="C530" s="17"/>
      <c r="D530" s="18"/>
      <c r="E530" s="51" t="s">
        <v>389</v>
      </c>
      <c r="F530" s="19"/>
      <c r="G530" s="19" t="str">
        <f t="shared" si="22"/>
        <v/>
      </c>
      <c r="H530" s="24"/>
      <c r="I530" s="20" t="str">
        <f t="shared" si="21"/>
        <v>薑末</v>
      </c>
      <c r="J530" s="21"/>
      <c r="K530" s="21"/>
      <c r="L530" s="18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9.5" customHeight="1">
      <c r="A531" s="6"/>
      <c r="B531" s="5"/>
      <c r="C531" s="17"/>
      <c r="D531" s="18"/>
      <c r="E531" s="39" t="s">
        <v>390</v>
      </c>
      <c r="F531" s="41"/>
      <c r="G531" s="19" t="str">
        <f t="shared" si="22"/>
        <v/>
      </c>
      <c r="H531" s="18"/>
      <c r="I531" s="20" t="str">
        <f t="shared" si="21"/>
        <v>蒜末</v>
      </c>
      <c r="J531" s="21"/>
      <c r="K531" s="21"/>
      <c r="L531" s="18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9.5" customHeight="1">
      <c r="A532" s="6"/>
      <c r="B532" s="5"/>
      <c r="C532" s="17"/>
      <c r="D532" s="18"/>
      <c r="E532" s="39"/>
      <c r="F532" s="41"/>
      <c r="G532" s="19" t="str">
        <f t="shared" si="22"/>
        <v/>
      </c>
      <c r="H532" s="28"/>
      <c r="I532" s="20" t="str">
        <f t="shared" si="21"/>
        <v/>
      </c>
      <c r="J532" s="21"/>
      <c r="K532" s="21"/>
      <c r="L532" s="18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9.5" customHeight="1">
      <c r="A533" s="6"/>
      <c r="B533" s="5"/>
      <c r="C533" s="17"/>
      <c r="D533" s="18"/>
      <c r="E533" s="51"/>
      <c r="F533" s="19"/>
      <c r="G533" s="19" t="str">
        <f t="shared" si="22"/>
        <v/>
      </c>
      <c r="H533" s="18"/>
      <c r="I533" s="20" t="str">
        <f t="shared" si="21"/>
        <v/>
      </c>
      <c r="J533" s="21"/>
      <c r="K533" s="21"/>
      <c r="L533" s="18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9.5" customHeight="1">
      <c r="A534" s="6"/>
      <c r="B534" s="5"/>
      <c r="C534" s="23"/>
      <c r="D534" s="24"/>
      <c r="E534" s="39"/>
      <c r="F534" s="41"/>
      <c r="G534" s="19" t="str">
        <f t="shared" si="22"/>
        <v/>
      </c>
      <c r="H534" s="18"/>
      <c r="I534" s="20" t="str">
        <f t="shared" si="21"/>
        <v/>
      </c>
      <c r="J534" s="21"/>
      <c r="K534" s="21"/>
      <c r="L534" s="18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9.5" customHeight="1">
      <c r="A535" s="6" t="s">
        <v>5</v>
      </c>
      <c r="B535" s="5">
        <f>SUM(F529:F538)</f>
        <v>70</v>
      </c>
      <c r="C535" s="17"/>
      <c r="D535" s="18" t="str">
        <f>IF(菜單→請菜名都修改這個!$E$13="","",菜單→請菜名都修改這個!$E$13)</f>
        <v>香菇炒蛋(板豆腐、香菇)</v>
      </c>
      <c r="E535" s="52" t="s">
        <v>346</v>
      </c>
      <c r="F535" s="19">
        <v>35</v>
      </c>
      <c r="G535" s="19" t="str">
        <f t="shared" si="22"/>
        <v>g</v>
      </c>
      <c r="H535" s="18"/>
      <c r="I535" s="20" t="str">
        <f t="shared" si="21"/>
        <v>CAS殺菌液蛋35g</v>
      </c>
      <c r="J535" s="21" t="str">
        <f>$I529&amp;"+"&amp;$I530&amp;"+"&amp;$I531&amp;"+"&amp;$I532&amp;"+"&amp;I533&amp;"+"&amp;I534&amp;"+"&amp;I535&amp;"+"&amp;$I536&amp;"+"&amp;$I537&amp;"+"&amp;$I538</f>
        <v>蔥花+薑末+蒜末++++CAS殺菌液蛋35g+板豆腐小丁20g+香菇原料15g+</v>
      </c>
      <c r="K535" s="21" t="s">
        <v>153</v>
      </c>
      <c r="L535" s="18" t="str">
        <f>IF($H531="","",$H531)</f>
        <v/>
      </c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9.5" customHeight="1">
      <c r="A536" s="6"/>
      <c r="B536" s="5"/>
      <c r="C536" s="17"/>
      <c r="D536" s="28"/>
      <c r="E536" s="52" t="s">
        <v>304</v>
      </c>
      <c r="F536" s="19">
        <v>20</v>
      </c>
      <c r="G536" s="19" t="str">
        <f t="shared" si="22"/>
        <v>g</v>
      </c>
      <c r="H536" s="18"/>
      <c r="I536" s="20" t="str">
        <f t="shared" si="21"/>
        <v>板豆腐小丁20g</v>
      </c>
      <c r="J536" s="21"/>
      <c r="K536" s="21"/>
      <c r="L536" s="18" t="str">
        <f>IF($H532="","",$H532)</f>
        <v/>
      </c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9.5" customHeight="1">
      <c r="A537" s="6"/>
      <c r="B537" s="5"/>
      <c r="C537" s="17"/>
      <c r="D537" s="18"/>
      <c r="E537" s="51" t="s">
        <v>329</v>
      </c>
      <c r="F537" s="19">
        <v>15</v>
      </c>
      <c r="G537" s="19" t="str">
        <f t="shared" si="22"/>
        <v>g</v>
      </c>
      <c r="H537" s="18"/>
      <c r="I537" s="20" t="str">
        <f t="shared" si="21"/>
        <v>香菇原料15g</v>
      </c>
      <c r="J537" s="21"/>
      <c r="K537" s="21"/>
      <c r="L537" s="18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9.5" customHeight="1">
      <c r="A538" s="6"/>
      <c r="B538" s="5"/>
      <c r="C538" s="17"/>
      <c r="D538" s="18"/>
      <c r="E538" s="156"/>
      <c r="F538" s="25"/>
      <c r="G538" s="19" t="str">
        <f t="shared" si="22"/>
        <v/>
      </c>
      <c r="H538" s="18"/>
      <c r="I538" s="20" t="str">
        <f t="shared" si="21"/>
        <v/>
      </c>
      <c r="J538" s="21"/>
      <c r="K538" s="21"/>
      <c r="L538" s="18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9.5" customHeight="1">
      <c r="A539" s="6"/>
      <c r="B539" s="5"/>
      <c r="C539" s="17"/>
      <c r="D539" s="18"/>
      <c r="E539" s="52"/>
      <c r="F539" s="19"/>
      <c r="G539" s="19" t="str">
        <f t="shared" si="22"/>
        <v/>
      </c>
      <c r="H539" s="18"/>
      <c r="I539" s="20" t="str">
        <f t="shared" si="21"/>
        <v/>
      </c>
      <c r="J539" s="21"/>
      <c r="K539" s="21"/>
      <c r="L539" s="18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9.5" customHeight="1">
      <c r="A540" s="6"/>
      <c r="B540" s="5"/>
      <c r="C540" s="17"/>
      <c r="D540" s="18"/>
      <c r="E540" s="18"/>
      <c r="F540" s="19"/>
      <c r="G540" s="19" t="str">
        <f t="shared" si="22"/>
        <v/>
      </c>
      <c r="H540" s="24"/>
      <c r="I540" s="20" t="str">
        <f t="shared" si="21"/>
        <v/>
      </c>
      <c r="J540" s="21"/>
      <c r="K540" s="21"/>
      <c r="L540" s="18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9.5" customHeight="1">
      <c r="A541" s="6"/>
      <c r="B541" s="5"/>
      <c r="C541" s="17"/>
      <c r="D541" s="18"/>
      <c r="E541" s="18"/>
      <c r="F541" s="19"/>
      <c r="G541" s="19" t="str">
        <f t="shared" si="22"/>
        <v/>
      </c>
      <c r="H541" s="18"/>
      <c r="I541" s="20" t="str">
        <f t="shared" si="21"/>
        <v/>
      </c>
      <c r="J541" s="21"/>
      <c r="K541" s="21"/>
      <c r="L541" s="18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9.5" customHeight="1">
      <c r="A542" s="6"/>
      <c r="B542" s="5"/>
      <c r="C542" s="17"/>
      <c r="D542" s="18"/>
      <c r="E542" s="18"/>
      <c r="F542" s="19"/>
      <c r="G542" s="19" t="str">
        <f t="shared" si="22"/>
        <v/>
      </c>
      <c r="H542" s="28"/>
      <c r="I542" s="20" t="str">
        <f t="shared" si="21"/>
        <v/>
      </c>
      <c r="J542" s="21"/>
      <c r="K542" s="21"/>
      <c r="L542" s="18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9.5" customHeight="1">
      <c r="A543" s="6"/>
      <c r="B543" s="5"/>
      <c r="C543" s="17"/>
      <c r="D543" s="18"/>
      <c r="E543" s="18"/>
      <c r="F543" s="19"/>
      <c r="G543" s="19" t="str">
        <f t="shared" si="22"/>
        <v/>
      </c>
      <c r="H543" s="18"/>
      <c r="I543" s="20" t="str">
        <f t="shared" si="21"/>
        <v/>
      </c>
      <c r="J543" s="21"/>
      <c r="K543" s="21"/>
      <c r="L543" s="18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9.5" customHeight="1">
      <c r="A544" s="6"/>
      <c r="B544" s="5"/>
      <c r="C544" s="23"/>
      <c r="D544" s="24"/>
      <c r="E544" s="18"/>
      <c r="F544" s="19"/>
      <c r="G544" s="19" t="str">
        <f t="shared" si="22"/>
        <v/>
      </c>
      <c r="H544" s="18"/>
      <c r="I544" s="20" t="str">
        <f t="shared" si="21"/>
        <v/>
      </c>
      <c r="J544" s="21"/>
      <c r="K544" s="21"/>
      <c r="L544" s="18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9.5" customHeight="1">
      <c r="A545" s="6" t="s">
        <v>6</v>
      </c>
      <c r="B545" s="5">
        <f>SUM(F539:F548)</f>
        <v>72</v>
      </c>
      <c r="C545" s="17"/>
      <c r="D545" s="18" t="str">
        <f>IF(菜單→請菜名都修改這個!$F$13="","",菜單→請菜名都修改這個!$F$13)</f>
        <v>有機小白菜</v>
      </c>
      <c r="E545" s="51" t="s">
        <v>366</v>
      </c>
      <c r="F545" s="19">
        <v>72</v>
      </c>
      <c r="G545" s="19" t="str">
        <f t="shared" si="22"/>
        <v>g</v>
      </c>
      <c r="H545" s="18"/>
      <c r="I545" s="20" t="str">
        <f t="shared" si="21"/>
        <v>有機小白菜72g</v>
      </c>
      <c r="J545" s="21" t="str">
        <f>$I539&amp;"+"&amp;$I540&amp;"+"&amp;$I541&amp;"+"&amp;$I542&amp;"+"&amp;I543&amp;"+"&amp;I544&amp;"+"&amp;I545&amp;"+"&amp;$I546&amp;"+"&amp;$I547&amp;"+"&amp;$I548</f>
        <v>++++++有機小白菜72g+++</v>
      </c>
      <c r="K545" s="21" t="s">
        <v>113</v>
      </c>
      <c r="L545" s="18" t="str">
        <f>IF($H541="","",$H541)</f>
        <v/>
      </c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9.5" customHeight="1">
      <c r="A546" s="6"/>
      <c r="B546" s="5"/>
      <c r="C546" s="17"/>
      <c r="D546" s="28"/>
      <c r="E546" s="18"/>
      <c r="F546" s="19"/>
      <c r="G546" s="19" t="str">
        <f t="shared" si="22"/>
        <v/>
      </c>
      <c r="H546" s="18"/>
      <c r="I546" s="20" t="str">
        <f t="shared" si="21"/>
        <v/>
      </c>
      <c r="J546" s="21"/>
      <c r="K546" s="21"/>
      <c r="L546" s="18" t="str">
        <f>IF($H542="","",$H542)</f>
        <v/>
      </c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9.5" customHeight="1">
      <c r="A547" s="6"/>
      <c r="B547" s="5"/>
      <c r="C547" s="17"/>
      <c r="D547" s="18"/>
      <c r="E547" s="18"/>
      <c r="F547" s="19"/>
      <c r="G547" s="19" t="str">
        <f t="shared" si="22"/>
        <v/>
      </c>
      <c r="H547" s="18"/>
      <c r="I547" s="20" t="str">
        <f t="shared" si="21"/>
        <v/>
      </c>
      <c r="J547" s="21"/>
      <c r="K547" s="21"/>
      <c r="L547" s="18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9.5" customHeight="1">
      <c r="A548" s="6"/>
      <c r="B548" s="5"/>
      <c r="C548" s="17"/>
      <c r="D548" s="18"/>
      <c r="E548" s="24"/>
      <c r="F548" s="25"/>
      <c r="G548" s="19" t="str">
        <f t="shared" si="22"/>
        <v/>
      </c>
      <c r="H548" s="18"/>
      <c r="I548" s="20" t="str">
        <f t="shared" si="21"/>
        <v/>
      </c>
      <c r="J548" s="21"/>
      <c r="K548" s="21"/>
      <c r="L548" s="18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9.5" customHeight="1">
      <c r="A549" s="6"/>
      <c r="B549" s="5"/>
      <c r="C549" s="17"/>
      <c r="D549" s="18"/>
      <c r="E549" s="51"/>
      <c r="F549" s="19"/>
      <c r="G549" s="19" t="str">
        <f t="shared" si="22"/>
        <v/>
      </c>
      <c r="H549" s="18"/>
      <c r="I549" s="20" t="str">
        <f t="shared" ref="I549:I612" si="23">$E549&amp;$F549&amp;$G549</f>
        <v/>
      </c>
      <c r="J549" s="21"/>
      <c r="K549" s="21"/>
      <c r="L549" s="18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9.5" customHeight="1">
      <c r="A550" s="6"/>
      <c r="B550" s="5"/>
      <c r="C550" s="17"/>
      <c r="D550" s="18"/>
      <c r="E550" s="51"/>
      <c r="F550" s="19"/>
      <c r="G550" s="19" t="str">
        <f t="shared" si="22"/>
        <v/>
      </c>
      <c r="H550" s="24"/>
      <c r="I550" s="20" t="str">
        <f t="shared" si="23"/>
        <v/>
      </c>
      <c r="J550" s="21"/>
      <c r="K550" s="21"/>
      <c r="L550" s="18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9.5" customHeight="1">
      <c r="A551" s="6"/>
      <c r="B551" s="5"/>
      <c r="C551" s="17"/>
      <c r="D551" s="18"/>
      <c r="E551" s="51"/>
      <c r="F551" s="19"/>
      <c r="G551" s="19" t="str">
        <f t="shared" si="22"/>
        <v/>
      </c>
      <c r="H551" s="18"/>
      <c r="I551" s="20" t="str">
        <f t="shared" si="23"/>
        <v/>
      </c>
      <c r="J551" s="21"/>
      <c r="K551" s="21"/>
      <c r="L551" s="18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9.5" customHeight="1">
      <c r="A552" s="6"/>
      <c r="B552" s="5"/>
      <c r="C552" s="17"/>
      <c r="D552" s="18"/>
      <c r="E552" s="18"/>
      <c r="F552" s="19"/>
      <c r="G552" s="19" t="str">
        <f t="shared" si="22"/>
        <v/>
      </c>
      <c r="H552" s="28"/>
      <c r="I552" s="20" t="str">
        <f t="shared" si="23"/>
        <v/>
      </c>
      <c r="J552" s="21"/>
      <c r="K552" s="21"/>
      <c r="L552" s="18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9.5" customHeight="1">
      <c r="A553" s="6"/>
      <c r="B553" s="5"/>
      <c r="C553" s="17"/>
      <c r="D553" s="18"/>
      <c r="E553" s="51"/>
      <c r="F553" s="19"/>
      <c r="G553" s="19" t="str">
        <f t="shared" si="22"/>
        <v/>
      </c>
      <c r="H553" s="18"/>
      <c r="I553" s="20" t="str">
        <f t="shared" si="23"/>
        <v/>
      </c>
      <c r="J553" s="21"/>
      <c r="K553" s="21"/>
      <c r="L553" s="18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9.5" customHeight="1">
      <c r="A554" s="6"/>
      <c r="B554" s="5"/>
      <c r="C554" s="23"/>
      <c r="D554" s="24"/>
      <c r="E554" s="51"/>
      <c r="F554" s="19"/>
      <c r="G554" s="19" t="str">
        <f t="shared" si="22"/>
        <v/>
      </c>
      <c r="H554" s="18"/>
      <c r="I554" s="20" t="str">
        <f t="shared" si="23"/>
        <v/>
      </c>
      <c r="J554" s="21"/>
      <c r="K554" s="21"/>
      <c r="L554" s="18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9.5" customHeight="1">
      <c r="A555" s="6" t="s">
        <v>94</v>
      </c>
      <c r="B555" s="5">
        <f>SUM(F549:F558)</f>
        <v>250</v>
      </c>
      <c r="C555" s="17"/>
      <c r="D555" s="18" t="str">
        <f>IF(菜單→請菜名都修改這個!$G$13="","",菜單→請菜名都修改這個!$G$13)</f>
        <v>芋頭西米露(奶)</v>
      </c>
      <c r="E555" s="51" t="s">
        <v>210</v>
      </c>
      <c r="F555" s="19">
        <v>100</v>
      </c>
      <c r="G555" s="19" t="str">
        <f t="shared" si="22"/>
        <v>g</v>
      </c>
      <c r="H555" s="18"/>
      <c r="I555" s="20" t="str">
        <f t="shared" si="23"/>
        <v>西谷米100g</v>
      </c>
      <c r="J555" s="21" t="str">
        <f>$I549&amp;"+"&amp;$I550&amp;"+"&amp;$I551&amp;"+"&amp;$I552&amp;"+"&amp;I553&amp;"+"&amp;I554&amp;"+"&amp;I555&amp;"+"&amp;$I556&amp;"+"&amp;$I557&amp;"+"&amp;$I558</f>
        <v>++++++西谷米100g+芋頭150g++</v>
      </c>
      <c r="K555" s="21" t="s">
        <v>154</v>
      </c>
      <c r="L555" s="18" t="str">
        <f>IF($H551="","",$H551)</f>
        <v/>
      </c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9.5" customHeight="1">
      <c r="A556" s="6"/>
      <c r="B556" s="5"/>
      <c r="C556" s="17"/>
      <c r="D556" s="28"/>
      <c r="E556" s="51" t="s">
        <v>211</v>
      </c>
      <c r="F556" s="19">
        <v>150</v>
      </c>
      <c r="G556" s="19" t="str">
        <f t="shared" si="22"/>
        <v>g</v>
      </c>
      <c r="H556" s="18"/>
      <c r="I556" s="20" t="str">
        <f t="shared" si="23"/>
        <v>芋頭150g</v>
      </c>
      <c r="J556" s="21"/>
      <c r="K556" s="21"/>
      <c r="L556" s="18" t="str">
        <f>IF($H552="","",$H552)</f>
        <v/>
      </c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9.5" customHeight="1">
      <c r="A557" s="6"/>
      <c r="B557" s="5"/>
      <c r="C557" s="17"/>
      <c r="D557" s="18"/>
      <c r="E557" s="51"/>
      <c r="F557" s="19"/>
      <c r="G557" s="19" t="str">
        <f t="shared" si="22"/>
        <v/>
      </c>
      <c r="H557" s="24"/>
      <c r="I557" s="20" t="str">
        <f t="shared" si="23"/>
        <v/>
      </c>
      <c r="J557" s="21"/>
      <c r="K557" s="21"/>
      <c r="L557" s="18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9.5" customHeight="1">
      <c r="A558" s="6"/>
      <c r="B558" s="5"/>
      <c r="C558" s="17"/>
      <c r="D558" s="121"/>
      <c r="E558" s="125"/>
      <c r="F558" s="126"/>
      <c r="G558" s="19" t="str">
        <f t="shared" si="22"/>
        <v/>
      </c>
      <c r="H558" s="125"/>
      <c r="I558" s="130" t="str">
        <f t="shared" si="23"/>
        <v/>
      </c>
      <c r="J558" s="21"/>
      <c r="K558" s="21"/>
      <c r="L558" s="18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9.5" customHeight="1">
      <c r="A559" s="6"/>
      <c r="B559" s="5"/>
      <c r="C559" s="17"/>
      <c r="D559" s="121"/>
      <c r="E559" s="125"/>
      <c r="F559" s="126"/>
      <c r="G559" s="19" t="str">
        <f t="shared" si="22"/>
        <v/>
      </c>
      <c r="H559" s="125"/>
      <c r="I559" s="130" t="str">
        <f t="shared" si="23"/>
        <v/>
      </c>
      <c r="J559" s="21"/>
      <c r="K559" s="21"/>
      <c r="L559" s="18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9.5" customHeight="1">
      <c r="A560" s="6"/>
      <c r="B560" s="5"/>
      <c r="C560" s="17"/>
      <c r="D560" s="121"/>
      <c r="E560" s="131"/>
      <c r="F560" s="126"/>
      <c r="G560" s="19" t="str">
        <f t="shared" si="22"/>
        <v/>
      </c>
      <c r="H560" s="125"/>
      <c r="I560" s="130" t="str">
        <f t="shared" si="23"/>
        <v/>
      </c>
      <c r="J560" s="21"/>
      <c r="K560" s="21"/>
      <c r="L560" s="18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9.5" customHeight="1">
      <c r="A561" s="6"/>
      <c r="B561" s="5"/>
      <c r="C561" s="17"/>
      <c r="D561" s="121"/>
      <c r="E561" s="131"/>
      <c r="F561" s="126"/>
      <c r="G561" s="19" t="str">
        <f t="shared" si="22"/>
        <v/>
      </c>
      <c r="H561" s="125"/>
      <c r="I561" s="130" t="str">
        <f t="shared" si="23"/>
        <v/>
      </c>
      <c r="J561" s="21"/>
      <c r="K561" s="21"/>
      <c r="L561" s="18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9.5" customHeight="1">
      <c r="A562" s="6"/>
      <c r="B562" s="5"/>
      <c r="C562" s="17"/>
      <c r="D562" s="18"/>
      <c r="E562" s="53"/>
      <c r="F562" s="42"/>
      <c r="G562" s="19" t="str">
        <f t="shared" si="22"/>
        <v/>
      </c>
      <c r="H562" s="28"/>
      <c r="I562" s="20" t="str">
        <f t="shared" si="23"/>
        <v/>
      </c>
      <c r="J562" s="21"/>
      <c r="K562" s="21"/>
      <c r="L562" s="18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9.5" customHeight="1">
      <c r="A563" s="6"/>
      <c r="B563" s="5"/>
      <c r="C563" s="17"/>
      <c r="D563" s="18"/>
      <c r="E563" s="18"/>
      <c r="F563" s="19"/>
      <c r="G563" s="19" t="str">
        <f t="shared" si="22"/>
        <v/>
      </c>
      <c r="H563" s="18"/>
      <c r="I563" s="20" t="str">
        <f t="shared" si="23"/>
        <v/>
      </c>
      <c r="J563" s="21"/>
      <c r="K563" s="21"/>
      <c r="L563" s="18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9.5" customHeight="1" thickBot="1">
      <c r="A564" s="6"/>
      <c r="B564" s="5"/>
      <c r="C564" s="31"/>
      <c r="D564" s="32"/>
      <c r="E564" s="18"/>
      <c r="F564" s="19"/>
      <c r="G564" s="19" t="str">
        <f t="shared" si="22"/>
        <v/>
      </c>
      <c r="H564" s="18"/>
      <c r="I564" s="20" t="str">
        <f t="shared" si="23"/>
        <v/>
      </c>
      <c r="J564" s="21"/>
      <c r="K564" s="21"/>
      <c r="L564" s="18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9.5" customHeight="1">
      <c r="A565" s="6" t="s">
        <v>19</v>
      </c>
      <c r="B565" s="5"/>
      <c r="C565" s="38">
        <f>IF($D565="","",$C$515)</f>
        <v>45061</v>
      </c>
      <c r="D565" s="35" t="str">
        <f>IF(菜單→請菜名都修改這個!$H$13="","",菜單→請菜名都修改這個!$H$13)</f>
        <v>水果</v>
      </c>
      <c r="E565" s="17"/>
      <c r="F565" s="19"/>
      <c r="G565" s="19" t="str">
        <f t="shared" si="22"/>
        <v/>
      </c>
      <c r="H565" s="18"/>
      <c r="I565" s="20" t="str">
        <f t="shared" si="23"/>
        <v/>
      </c>
      <c r="J565" s="21" t="str">
        <f>$I559</f>
        <v/>
      </c>
      <c r="K565" s="21" t="s">
        <v>95</v>
      </c>
      <c r="L565" s="18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9.5" customHeight="1">
      <c r="A566" s="6" t="s">
        <v>3</v>
      </c>
      <c r="B566" s="5">
        <f>SUM(F566:F574)</f>
        <v>100</v>
      </c>
      <c r="C566" s="17">
        <f>IF($D566="","",菜單→請菜名都修改這個!$A$14)</f>
        <v>45062</v>
      </c>
      <c r="D566" s="18" t="str">
        <f>IF(菜單→請菜名都修改這個!$C$14="","",菜單→請菜名都修改這個!$C$14)</f>
        <v>夏威夷炒飯(有機)
(三色豆、火腿、洋蔥、鳳梨)</v>
      </c>
      <c r="E566" s="52" t="s">
        <v>108</v>
      </c>
      <c r="F566" s="58">
        <v>70</v>
      </c>
      <c r="G566" s="19" t="str">
        <f t="shared" si="22"/>
        <v>g</v>
      </c>
      <c r="H566" s="18"/>
      <c r="I566" s="20" t="str">
        <f t="shared" si="23"/>
        <v>有機白米70g</v>
      </c>
      <c r="J566" s="21" t="str">
        <f>$I560&amp;"+"&amp;$I561&amp;"+"&amp;$I562&amp;"+"&amp;$I563&amp;"+"&amp;I564&amp;"+"&amp;I565&amp;"+"&amp;I566&amp;"+"&amp;$I567&amp;"+"&amp;$I568&amp;"+"&amp;$I569</f>
        <v>++++++有機白米70g+洋蔥10g+火腿5g+冷凍三色豆15g</v>
      </c>
      <c r="K566" s="21" t="s">
        <v>96</v>
      </c>
      <c r="L566" s="18" t="str">
        <f>IF($H562="","",$H562)</f>
        <v/>
      </c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9.5" customHeight="1">
      <c r="A567" s="6"/>
      <c r="B567" s="5"/>
      <c r="C567" s="17"/>
      <c r="D567" s="18"/>
      <c r="E567" s="52" t="s">
        <v>584</v>
      </c>
      <c r="F567" s="19">
        <v>10</v>
      </c>
      <c r="G567" s="19" t="str">
        <f t="shared" si="22"/>
        <v>g</v>
      </c>
      <c r="H567" s="18"/>
      <c r="I567" s="20" t="str">
        <f t="shared" si="23"/>
        <v>洋蔥10g</v>
      </c>
      <c r="J567" s="21"/>
      <c r="K567" s="21"/>
      <c r="L567" s="18" t="str">
        <f>IF($H563="","",$H563)</f>
        <v/>
      </c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9.5" customHeight="1">
      <c r="A568" s="6"/>
      <c r="B568" s="5"/>
      <c r="C568" s="18"/>
      <c r="D568" s="19"/>
      <c r="E568" s="51" t="s">
        <v>583</v>
      </c>
      <c r="F568" s="19">
        <v>5</v>
      </c>
      <c r="G568" s="19" t="str">
        <f t="shared" si="22"/>
        <v>g</v>
      </c>
      <c r="H568" s="18"/>
      <c r="I568" s="20" t="str">
        <f t="shared" si="23"/>
        <v>火腿5g</v>
      </c>
      <c r="J568" s="21"/>
      <c r="K568" s="21"/>
      <c r="L568" s="18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9.5" customHeight="1">
      <c r="A569" s="6"/>
      <c r="B569" s="5"/>
      <c r="C569" s="18"/>
      <c r="D569" s="19"/>
      <c r="E569" s="156" t="s">
        <v>359</v>
      </c>
      <c r="F569" s="25">
        <v>15</v>
      </c>
      <c r="G569" s="19" t="str">
        <f t="shared" si="22"/>
        <v>g</v>
      </c>
      <c r="H569" s="18"/>
      <c r="I569" s="20" t="str">
        <f t="shared" si="23"/>
        <v>冷凍三色豆15g</v>
      </c>
      <c r="J569" s="21"/>
      <c r="K569" s="21"/>
      <c r="L569" s="18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9.5" customHeight="1">
      <c r="A570" s="6"/>
      <c r="B570" s="5"/>
      <c r="C570" s="18"/>
      <c r="D570" s="19"/>
      <c r="E570" s="51" t="s">
        <v>578</v>
      </c>
      <c r="F570" s="19"/>
      <c r="G570" s="19"/>
      <c r="H570" s="18"/>
      <c r="I570" s="20" t="str">
        <f t="shared" si="23"/>
        <v>鳳梨</v>
      </c>
      <c r="J570" s="21"/>
      <c r="K570" s="21"/>
      <c r="L570" s="18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21.75" customHeight="1">
      <c r="A571" s="6"/>
      <c r="B571" s="5"/>
      <c r="C571" s="18"/>
      <c r="D571" s="19"/>
      <c r="E571" s="51"/>
      <c r="F571" s="19"/>
      <c r="G571" s="19" t="str">
        <f t="shared" si="22"/>
        <v/>
      </c>
      <c r="H571" s="24"/>
      <c r="I571" s="20" t="str">
        <f t="shared" si="23"/>
        <v/>
      </c>
      <c r="J571" s="21"/>
      <c r="K571" s="21"/>
      <c r="L571" s="18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9.5" customHeight="1">
      <c r="A572" s="6"/>
      <c r="B572" s="5"/>
      <c r="C572" s="18"/>
      <c r="D572" s="19"/>
      <c r="E572" s="51"/>
      <c r="F572" s="19"/>
      <c r="G572" s="19" t="str">
        <f t="shared" si="22"/>
        <v/>
      </c>
      <c r="H572" s="18"/>
      <c r="I572" s="20" t="str">
        <f t="shared" si="23"/>
        <v/>
      </c>
      <c r="J572" s="21"/>
      <c r="K572" s="21"/>
      <c r="L572" s="18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6.5" customHeight="1">
      <c r="A573" s="6"/>
      <c r="B573" s="5"/>
      <c r="C573" s="22"/>
      <c r="D573" s="18"/>
      <c r="E573" s="51"/>
      <c r="F573" s="19"/>
      <c r="G573" s="19" t="str">
        <f t="shared" si="22"/>
        <v/>
      </c>
      <c r="H573" s="18"/>
      <c r="I573" s="20" t="str">
        <f t="shared" si="23"/>
        <v/>
      </c>
      <c r="J573" s="21"/>
      <c r="K573" s="21"/>
      <c r="L573" s="18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9.5" customHeight="1">
      <c r="A574" s="6"/>
      <c r="B574" s="5"/>
      <c r="C574" s="17"/>
      <c r="D574" s="18"/>
      <c r="E574" s="51"/>
      <c r="F574" s="19"/>
      <c r="G574" s="19" t="str">
        <f t="shared" si="22"/>
        <v/>
      </c>
      <c r="H574" s="18"/>
      <c r="I574" s="20" t="str">
        <f t="shared" si="23"/>
        <v/>
      </c>
      <c r="J574" s="21"/>
      <c r="K574" s="21"/>
      <c r="L574" s="18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9.5" customHeight="1">
      <c r="A575" s="6"/>
      <c r="B575" s="5"/>
      <c r="C575" s="23"/>
      <c r="D575" s="24"/>
      <c r="E575" s="52"/>
      <c r="F575" s="19"/>
      <c r="G575" s="19" t="str">
        <f t="shared" si="22"/>
        <v/>
      </c>
      <c r="H575" s="18"/>
      <c r="I575" s="20" t="str">
        <f t="shared" si="23"/>
        <v/>
      </c>
      <c r="J575" s="21"/>
      <c r="K575" s="21"/>
      <c r="L575" s="18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9.5" customHeight="1">
      <c r="A576" s="6" t="s">
        <v>4</v>
      </c>
      <c r="B576" s="5">
        <f>SUM(F576:F580)</f>
        <v>90</v>
      </c>
      <c r="C576" s="26">
        <f>$C566</f>
        <v>45062</v>
      </c>
      <c r="D576" s="18" t="str">
        <f>IF(菜單→請菜名都修改這個!$D$14="","",菜單→請菜名都修改這個!$D$14)</f>
        <v>沙嗲雞丁(奶)(馬鈴薯、紅蘿蔔)</v>
      </c>
      <c r="E576" s="52" t="s">
        <v>367</v>
      </c>
      <c r="F576" s="19">
        <v>60</v>
      </c>
      <c r="G576" s="19" t="str">
        <f t="shared" si="22"/>
        <v>g</v>
      </c>
      <c r="H576" s="18"/>
      <c r="I576" s="20" t="str">
        <f t="shared" si="23"/>
        <v>帶皮胸丁60g</v>
      </c>
      <c r="J576" s="21" t="str">
        <f>$I570&amp;"+"&amp;$I571&amp;"+"&amp;$I572&amp;"+"&amp;$I573&amp;"+"&amp;I574&amp;"+"&amp;I575&amp;"+"&amp;I576&amp;"+"&amp;$I577&amp;"+"&amp;$I578&amp;"+"&amp;$I579</f>
        <v>鳳梨++++++帶皮胸丁60g+馬鈴薯中丁15g+紅蘿蔔中丁10g+青椒角5g</v>
      </c>
      <c r="K576" s="21" t="s">
        <v>155</v>
      </c>
      <c r="L576" s="18" t="str">
        <f>IF($H572="","",$H572)</f>
        <v/>
      </c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9.5" customHeight="1">
      <c r="A577" s="6"/>
      <c r="B577" s="5"/>
      <c r="C577" s="17"/>
      <c r="D577" s="28"/>
      <c r="E577" s="52" t="s">
        <v>354</v>
      </c>
      <c r="F577" s="19">
        <v>15</v>
      </c>
      <c r="G577" s="19" t="str">
        <f t="shared" si="22"/>
        <v>g</v>
      </c>
      <c r="H577" s="18"/>
      <c r="I577" s="20" t="str">
        <f t="shared" si="23"/>
        <v>馬鈴薯中丁15g</v>
      </c>
      <c r="J577" s="21"/>
      <c r="K577" s="21"/>
      <c r="L577" s="18" t="str">
        <f>IF($H573="","",$H573)</f>
        <v/>
      </c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9.5" customHeight="1">
      <c r="A578" s="6"/>
      <c r="B578" s="5"/>
      <c r="C578" s="17"/>
      <c r="D578" s="18"/>
      <c r="E578" s="52" t="s">
        <v>368</v>
      </c>
      <c r="F578" s="19">
        <v>10</v>
      </c>
      <c r="G578" s="19" t="str">
        <f t="shared" si="22"/>
        <v>g</v>
      </c>
      <c r="H578" s="18"/>
      <c r="I578" s="20" t="str">
        <f t="shared" si="23"/>
        <v>紅蘿蔔中丁10g</v>
      </c>
      <c r="J578" s="21"/>
      <c r="K578" s="21"/>
      <c r="L578" s="18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9.5" customHeight="1">
      <c r="A579" s="6"/>
      <c r="B579" s="5"/>
      <c r="C579" s="17"/>
      <c r="D579" s="18"/>
      <c r="E579" s="152" t="s">
        <v>369</v>
      </c>
      <c r="F579" s="25">
        <v>5</v>
      </c>
      <c r="G579" s="19" t="str">
        <f t="shared" si="22"/>
        <v>g</v>
      </c>
      <c r="H579" s="18"/>
      <c r="I579" s="20" t="str">
        <f t="shared" si="23"/>
        <v>青椒角5g</v>
      </c>
      <c r="J579" s="21"/>
      <c r="K579" s="21"/>
      <c r="L579" s="18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9.5" customHeight="1">
      <c r="A580" s="6"/>
      <c r="B580" s="5"/>
      <c r="C580" s="17"/>
      <c r="D580" s="18"/>
      <c r="E580" s="51"/>
      <c r="F580" s="19"/>
      <c r="G580" s="19" t="str">
        <f t="shared" si="22"/>
        <v/>
      </c>
      <c r="H580" s="18"/>
      <c r="I580" s="20" t="str">
        <f t="shared" si="23"/>
        <v/>
      </c>
      <c r="J580" s="21"/>
      <c r="K580" s="21"/>
      <c r="L580" s="18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9.5" customHeight="1">
      <c r="A581" s="6"/>
      <c r="B581" s="5"/>
      <c r="C581" s="17"/>
      <c r="D581" s="18"/>
      <c r="E581" s="51"/>
      <c r="F581" s="19"/>
      <c r="G581" s="19" t="str">
        <f t="shared" si="22"/>
        <v/>
      </c>
      <c r="H581" s="24"/>
      <c r="I581" s="20" t="str">
        <f t="shared" si="23"/>
        <v/>
      </c>
      <c r="J581" s="21"/>
      <c r="K581" s="21"/>
      <c r="L581" s="18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9.5" customHeight="1">
      <c r="A582" s="6"/>
      <c r="B582" s="5"/>
      <c r="C582" s="17"/>
      <c r="D582" s="18"/>
      <c r="E582" s="51"/>
      <c r="F582" s="19"/>
      <c r="G582" s="19" t="str">
        <f t="shared" si="22"/>
        <v/>
      </c>
      <c r="H582" s="18"/>
      <c r="I582" s="20" t="str">
        <f t="shared" si="23"/>
        <v/>
      </c>
      <c r="J582" s="21"/>
      <c r="K582" s="21"/>
      <c r="L582" s="18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9.5" customHeight="1">
      <c r="A583" s="6"/>
      <c r="B583" s="5"/>
      <c r="C583" s="17"/>
      <c r="D583" s="18"/>
      <c r="E583" s="51"/>
      <c r="F583" s="19"/>
      <c r="G583" s="19" t="str">
        <f t="shared" si="22"/>
        <v/>
      </c>
      <c r="H583" s="18"/>
      <c r="I583" s="20" t="str">
        <f t="shared" si="23"/>
        <v/>
      </c>
      <c r="J583" s="21"/>
      <c r="K583" s="21"/>
      <c r="L583" s="18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9.5" customHeight="1">
      <c r="A584" s="6"/>
      <c r="B584" s="5"/>
      <c r="C584" s="17"/>
      <c r="D584" s="18"/>
      <c r="E584" s="18"/>
      <c r="F584" s="19"/>
      <c r="G584" s="19" t="str">
        <f t="shared" si="22"/>
        <v/>
      </c>
      <c r="H584" s="18"/>
      <c r="I584" s="20" t="str">
        <f t="shared" si="23"/>
        <v/>
      </c>
      <c r="J584" s="21"/>
      <c r="K584" s="21"/>
      <c r="L584" s="18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9.5" customHeight="1">
      <c r="A585" s="6"/>
      <c r="B585" s="5"/>
      <c r="C585" s="23"/>
      <c r="D585" s="24"/>
      <c r="E585" s="18"/>
      <c r="F585" s="19"/>
      <c r="G585" s="19" t="str">
        <f t="shared" si="22"/>
        <v/>
      </c>
      <c r="H585" s="18"/>
      <c r="I585" s="20" t="str">
        <f t="shared" si="23"/>
        <v/>
      </c>
      <c r="J585" s="21"/>
      <c r="K585" s="21"/>
      <c r="L585" s="18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9.5" customHeight="1">
      <c r="A586" s="6" t="s">
        <v>5</v>
      </c>
      <c r="B586" s="5">
        <f>SUM(F580:F589)</f>
        <v>67</v>
      </c>
      <c r="C586" s="17"/>
      <c r="D586" s="18" t="str">
        <f>IF(菜單→請菜名都修改這個!$E$14="","",菜單→請菜名都修改這個!$E$14)</f>
        <v>薑絲冬瓜</v>
      </c>
      <c r="E586" s="51" t="s">
        <v>370</v>
      </c>
      <c r="F586" s="19">
        <v>62</v>
      </c>
      <c r="G586" s="19" t="str">
        <f t="shared" si="22"/>
        <v>g</v>
      </c>
      <c r="H586" s="18"/>
      <c r="I586" s="20" t="str">
        <f t="shared" si="23"/>
        <v>冬瓜中丁62g</v>
      </c>
      <c r="J586" s="21" t="str">
        <f>$I580&amp;"+"&amp;$I581&amp;"+"&amp;$I582&amp;"+"&amp;$I583&amp;"+"&amp;I584&amp;"+"&amp;I585&amp;"+"&amp;I586&amp;"+"&amp;$I587&amp;"+"&amp;$I588&amp;"+"&amp;$I589</f>
        <v>++++++冬瓜中丁62g+紅蘿蔔中丁3g+薑泥1g+薑絲1g</v>
      </c>
      <c r="K586" s="21" t="s">
        <v>156</v>
      </c>
      <c r="L586" s="18" t="str">
        <f>IF($H582="","",$H582)</f>
        <v/>
      </c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9.5" customHeight="1">
      <c r="A587" s="6"/>
      <c r="B587" s="5"/>
      <c r="C587" s="17"/>
      <c r="D587" s="28"/>
      <c r="E587" s="51" t="s">
        <v>355</v>
      </c>
      <c r="F587" s="19">
        <v>3</v>
      </c>
      <c r="G587" s="19" t="str">
        <f t="shared" si="22"/>
        <v>g</v>
      </c>
      <c r="H587" s="18"/>
      <c r="I587" s="20" t="str">
        <f t="shared" si="23"/>
        <v>紅蘿蔔中丁3g</v>
      </c>
      <c r="J587" s="21"/>
      <c r="K587" s="21"/>
      <c r="L587" s="18" t="str">
        <f>IF($H583="","",$H583)</f>
        <v/>
      </c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9.5" customHeight="1">
      <c r="A588" s="6"/>
      <c r="B588" s="5"/>
      <c r="C588" s="17"/>
      <c r="D588" s="18"/>
      <c r="E588" s="51" t="s">
        <v>414</v>
      </c>
      <c r="F588" s="19">
        <v>1</v>
      </c>
      <c r="G588" s="19" t="str">
        <f t="shared" si="22"/>
        <v>g</v>
      </c>
      <c r="H588" s="18"/>
      <c r="I588" s="20" t="str">
        <f t="shared" si="23"/>
        <v>薑泥1g</v>
      </c>
      <c r="J588" s="21"/>
      <c r="K588" s="21"/>
      <c r="L588" s="18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9.5" customHeight="1">
      <c r="A589" s="6"/>
      <c r="B589" s="5"/>
      <c r="C589" s="17"/>
      <c r="D589" s="18"/>
      <c r="E589" s="51" t="s">
        <v>415</v>
      </c>
      <c r="F589" s="19">
        <v>1</v>
      </c>
      <c r="G589" s="19" t="str">
        <f t="shared" si="22"/>
        <v>g</v>
      </c>
      <c r="H589" s="18"/>
      <c r="I589" s="20" t="str">
        <f t="shared" si="23"/>
        <v>薑絲1g</v>
      </c>
      <c r="J589" s="21"/>
      <c r="K589" s="21"/>
      <c r="L589" s="18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9.5" customHeight="1">
      <c r="A590" s="6"/>
      <c r="B590" s="5"/>
      <c r="C590" s="17"/>
      <c r="D590" s="18"/>
      <c r="E590" s="52"/>
      <c r="F590" s="19"/>
      <c r="G590" s="19" t="str">
        <f t="shared" si="22"/>
        <v/>
      </c>
      <c r="H590" s="18"/>
      <c r="I590" s="20" t="str">
        <f t="shared" si="23"/>
        <v/>
      </c>
      <c r="J590" s="21"/>
      <c r="K590" s="21"/>
      <c r="L590" s="18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9.5" customHeight="1">
      <c r="A591" s="6"/>
      <c r="B591" s="5"/>
      <c r="C591" s="17"/>
      <c r="D591" s="18"/>
      <c r="E591" s="18"/>
      <c r="F591" s="19"/>
      <c r="G591" s="19" t="str">
        <f t="shared" ref="G591:G654" si="24">IF($F591="","","g")</f>
        <v/>
      </c>
      <c r="H591" s="24"/>
      <c r="I591" s="20" t="str">
        <f t="shared" si="23"/>
        <v/>
      </c>
      <c r="J591" s="21"/>
      <c r="K591" s="21"/>
      <c r="L591" s="18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9.5" customHeight="1">
      <c r="A592" s="6"/>
      <c r="B592" s="5"/>
      <c r="C592" s="17"/>
      <c r="D592" s="18"/>
      <c r="E592" s="18"/>
      <c r="F592" s="19"/>
      <c r="G592" s="19" t="str">
        <f t="shared" si="24"/>
        <v/>
      </c>
      <c r="H592" s="18"/>
      <c r="I592" s="20" t="str">
        <f t="shared" si="23"/>
        <v/>
      </c>
      <c r="J592" s="21"/>
      <c r="K592" s="21"/>
      <c r="L592" s="18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9.5" customHeight="1">
      <c r="A593" s="6"/>
      <c r="B593" s="5"/>
      <c r="C593" s="17"/>
      <c r="D593" s="18"/>
      <c r="E593" s="18"/>
      <c r="F593" s="19"/>
      <c r="G593" s="19" t="str">
        <f t="shared" si="24"/>
        <v/>
      </c>
      <c r="H593" s="18"/>
      <c r="I593" s="20" t="str">
        <f t="shared" si="23"/>
        <v/>
      </c>
      <c r="J593" s="21"/>
      <c r="K593" s="21"/>
      <c r="L593" s="18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9.5" customHeight="1">
      <c r="A594" s="6"/>
      <c r="B594" s="5"/>
      <c r="C594" s="17"/>
      <c r="D594" s="18"/>
      <c r="E594" s="18"/>
      <c r="F594" s="19"/>
      <c r="G594" s="19" t="str">
        <f t="shared" si="24"/>
        <v/>
      </c>
      <c r="H594" s="18"/>
      <c r="I594" s="20" t="str">
        <f t="shared" si="23"/>
        <v/>
      </c>
      <c r="J594" s="21"/>
      <c r="K594" s="21"/>
      <c r="L594" s="18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9.5" customHeight="1">
      <c r="A595" s="6"/>
      <c r="B595" s="5"/>
      <c r="C595" s="23"/>
      <c r="D595" s="24"/>
      <c r="E595" s="18"/>
      <c r="F595" s="19"/>
      <c r="G595" s="19" t="str">
        <f t="shared" si="24"/>
        <v/>
      </c>
      <c r="H595" s="18"/>
      <c r="I595" s="20" t="str">
        <f t="shared" si="23"/>
        <v/>
      </c>
      <c r="J595" s="21"/>
      <c r="K595" s="21"/>
      <c r="L595" s="18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9.5" customHeight="1">
      <c r="A596" s="6" t="s">
        <v>6</v>
      </c>
      <c r="B596" s="5">
        <f>SUM(F590:F599)</f>
        <v>72</v>
      </c>
      <c r="C596" s="17"/>
      <c r="D596" s="18" t="str">
        <f>IF(菜單→請菜名都修改這個!$F$14="","",菜單→請菜名都修改這個!$F$14)</f>
        <v>有機空心菜</v>
      </c>
      <c r="E596" s="51" t="s">
        <v>371</v>
      </c>
      <c r="F596" s="19">
        <v>72</v>
      </c>
      <c r="G596" s="19" t="str">
        <f t="shared" si="24"/>
        <v>g</v>
      </c>
      <c r="H596" s="18"/>
      <c r="I596" s="20" t="str">
        <f t="shared" si="23"/>
        <v>有機空心菜72g</v>
      </c>
      <c r="J596" s="21" t="str">
        <f>$I590&amp;"+"&amp;$I591&amp;"+"&amp;$I592&amp;"+"&amp;$I593&amp;"+"&amp;I594&amp;"+"&amp;I595&amp;"+"&amp;I596&amp;"+"&amp;$I597&amp;"+"&amp;$I598&amp;"+"&amp;$I599</f>
        <v>++++++有機空心菜72g+++</v>
      </c>
      <c r="K596" s="21" t="s">
        <v>138</v>
      </c>
      <c r="L596" s="18" t="str">
        <f>IF($H592="","",$H592)</f>
        <v/>
      </c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9.5" customHeight="1">
      <c r="A597" s="6"/>
      <c r="B597" s="5"/>
      <c r="C597" s="17"/>
      <c r="D597" s="28"/>
      <c r="E597" s="18"/>
      <c r="F597" s="19"/>
      <c r="G597" s="19" t="str">
        <f t="shared" si="24"/>
        <v/>
      </c>
      <c r="H597" s="18"/>
      <c r="I597" s="20" t="str">
        <f t="shared" si="23"/>
        <v/>
      </c>
      <c r="J597" s="21"/>
      <c r="K597" s="21"/>
      <c r="L597" s="18" t="str">
        <f>IF($H593="","",$H593)</f>
        <v/>
      </c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9.5" customHeight="1">
      <c r="A598" s="6"/>
      <c r="B598" s="5"/>
      <c r="C598" s="17"/>
      <c r="D598" s="18"/>
      <c r="E598" s="18"/>
      <c r="F598" s="19"/>
      <c r="G598" s="19" t="str">
        <f t="shared" si="24"/>
        <v/>
      </c>
      <c r="H598" s="18"/>
      <c r="I598" s="20" t="str">
        <f t="shared" si="23"/>
        <v/>
      </c>
      <c r="J598" s="21"/>
      <c r="K598" s="21"/>
      <c r="L598" s="18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9.5" customHeight="1">
      <c r="A599" s="6"/>
      <c r="B599" s="5"/>
      <c r="C599" s="17"/>
      <c r="D599" s="18"/>
      <c r="E599" s="24"/>
      <c r="F599" s="25"/>
      <c r="G599" s="19" t="str">
        <f t="shared" si="24"/>
        <v/>
      </c>
      <c r="H599" s="18"/>
      <c r="I599" s="20" t="str">
        <f t="shared" si="23"/>
        <v/>
      </c>
      <c r="J599" s="21"/>
      <c r="K599" s="21"/>
      <c r="L599" s="18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9.5" customHeight="1">
      <c r="A600" s="6"/>
      <c r="B600" s="5"/>
      <c r="C600" s="17"/>
      <c r="D600" s="18"/>
      <c r="E600" s="51"/>
      <c r="F600" s="19"/>
      <c r="G600" s="19" t="str">
        <f t="shared" si="24"/>
        <v/>
      </c>
      <c r="H600" s="18"/>
      <c r="I600" s="20" t="str">
        <f t="shared" si="23"/>
        <v/>
      </c>
      <c r="J600" s="21"/>
      <c r="K600" s="21"/>
      <c r="L600" s="18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9.5" customHeight="1">
      <c r="A601" s="6"/>
      <c r="B601" s="5"/>
      <c r="C601" s="17"/>
      <c r="D601" s="18"/>
      <c r="E601" s="51"/>
      <c r="F601" s="19"/>
      <c r="G601" s="19" t="str">
        <f t="shared" si="24"/>
        <v/>
      </c>
      <c r="H601" s="24"/>
      <c r="I601" s="20" t="str">
        <f t="shared" si="23"/>
        <v/>
      </c>
      <c r="J601" s="21"/>
      <c r="K601" s="21"/>
      <c r="L601" s="18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9.5" customHeight="1">
      <c r="A602" s="6"/>
      <c r="B602" s="5"/>
      <c r="C602" s="17"/>
      <c r="D602" s="18"/>
      <c r="E602" s="51"/>
      <c r="F602" s="19"/>
      <c r="G602" s="19" t="str">
        <f t="shared" si="24"/>
        <v/>
      </c>
      <c r="H602" s="18"/>
      <c r="I602" s="20" t="str">
        <f t="shared" si="23"/>
        <v/>
      </c>
      <c r="J602" s="21"/>
      <c r="K602" s="21"/>
      <c r="L602" s="18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9.5" customHeight="1">
      <c r="A603" s="6"/>
      <c r="B603" s="5"/>
      <c r="C603" s="17"/>
      <c r="D603" s="18"/>
      <c r="E603" s="51"/>
      <c r="F603" s="19"/>
      <c r="G603" s="19" t="str">
        <f t="shared" si="24"/>
        <v/>
      </c>
      <c r="H603" s="18"/>
      <c r="I603" s="20" t="str">
        <f t="shared" si="23"/>
        <v/>
      </c>
      <c r="J603" s="21"/>
      <c r="K603" s="21"/>
      <c r="L603" s="18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9.5" customHeight="1">
      <c r="A604" s="6"/>
      <c r="B604" s="5"/>
      <c r="C604" s="17"/>
      <c r="D604" s="18"/>
      <c r="E604" s="18"/>
      <c r="F604" s="19"/>
      <c r="G604" s="19" t="str">
        <f t="shared" si="24"/>
        <v/>
      </c>
      <c r="H604" s="18"/>
      <c r="I604" s="20" t="str">
        <f t="shared" si="23"/>
        <v/>
      </c>
      <c r="J604" s="21"/>
      <c r="K604" s="21"/>
      <c r="L604" s="18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9.5" customHeight="1">
      <c r="A605" s="6"/>
      <c r="B605" s="5"/>
      <c r="C605" s="23"/>
      <c r="D605" s="24"/>
      <c r="E605" s="18"/>
      <c r="F605" s="19"/>
      <c r="G605" s="19" t="str">
        <f t="shared" si="24"/>
        <v/>
      </c>
      <c r="H605" s="18"/>
      <c r="I605" s="20" t="str">
        <f t="shared" si="23"/>
        <v/>
      </c>
      <c r="J605" s="21"/>
      <c r="K605" s="21"/>
      <c r="L605" s="18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9.5" customHeight="1">
      <c r="A606" s="6" t="s">
        <v>94</v>
      </c>
      <c r="B606" s="5">
        <f>SUM(F600:F609)</f>
        <v>530</v>
      </c>
      <c r="C606" s="17"/>
      <c r="D606" s="18" t="str">
        <f>IF(菜單→請菜名都修改這個!$G$14="","",菜單→請菜名都修改這個!$G$14)</f>
        <v>金針大骨湯</v>
      </c>
      <c r="E606" s="52" t="s">
        <v>602</v>
      </c>
      <c r="F606" s="19">
        <v>200</v>
      </c>
      <c r="G606" s="19" t="str">
        <f t="shared" si="24"/>
        <v>g</v>
      </c>
      <c r="H606" s="18"/>
      <c r="I606" s="20" t="str">
        <f t="shared" si="23"/>
        <v>金針菇B原料200g</v>
      </c>
      <c r="J606" s="21" t="str">
        <f>$I600&amp;"+"&amp;$I601&amp;"+"&amp;$I602&amp;"+"&amp;$I603&amp;"+"&amp;I604&amp;"+"&amp;I605&amp;"+"&amp;I606&amp;"+"&amp;$I607&amp;"+"&amp;$I608&amp;"+"&amp;$I609</f>
        <v>++++++金針菇B原料200g+白蘿蔔小丁250g+龍骨丁80g+</v>
      </c>
      <c r="K606" s="21" t="s">
        <v>157</v>
      </c>
      <c r="L606" s="18" t="str">
        <f>IF($H602="","",$H602)</f>
        <v/>
      </c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9.5" customHeight="1">
      <c r="A607" s="6"/>
      <c r="B607" s="5"/>
      <c r="C607" s="17"/>
      <c r="D607" s="28"/>
      <c r="E607" s="52" t="s">
        <v>603</v>
      </c>
      <c r="F607" s="19">
        <v>250</v>
      </c>
      <c r="G607" s="19" t="str">
        <f t="shared" si="24"/>
        <v>g</v>
      </c>
      <c r="H607" s="18"/>
      <c r="I607" s="20" t="str">
        <f t="shared" si="23"/>
        <v>白蘿蔔小丁250g</v>
      </c>
      <c r="J607" s="21"/>
      <c r="K607" s="21"/>
      <c r="L607" s="18" t="str">
        <f>IF($H603="","",$H603)</f>
        <v/>
      </c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9.5" customHeight="1">
      <c r="A608" s="6"/>
      <c r="B608" s="5"/>
      <c r="C608" s="17"/>
      <c r="D608" s="18"/>
      <c r="E608" s="51" t="s">
        <v>604</v>
      </c>
      <c r="F608" s="19">
        <v>80</v>
      </c>
      <c r="G608" s="19" t="str">
        <f t="shared" si="24"/>
        <v>g</v>
      </c>
      <c r="H608" s="18"/>
      <c r="I608" s="20" t="str">
        <f t="shared" si="23"/>
        <v>龍骨丁80g</v>
      </c>
      <c r="J608" s="21"/>
      <c r="K608" s="21"/>
      <c r="L608" s="18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9.5" customHeight="1">
      <c r="A609" s="6"/>
      <c r="B609" s="5"/>
      <c r="C609" s="17"/>
      <c r="D609" s="18"/>
      <c r="E609" s="156"/>
      <c r="F609" s="25"/>
      <c r="G609" s="19" t="str">
        <f t="shared" si="24"/>
        <v/>
      </c>
      <c r="H609" s="24"/>
      <c r="I609" s="20" t="str">
        <f t="shared" si="23"/>
        <v/>
      </c>
      <c r="J609" s="21"/>
      <c r="K609" s="21"/>
      <c r="L609" s="18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9.5" customHeight="1">
      <c r="A610" s="6"/>
      <c r="B610" s="5"/>
      <c r="C610" s="17"/>
      <c r="D610" s="121"/>
      <c r="E610" s="125"/>
      <c r="F610" s="126"/>
      <c r="G610" s="19" t="str">
        <f t="shared" si="24"/>
        <v/>
      </c>
      <c r="H610" s="125"/>
      <c r="I610" s="130" t="str">
        <f t="shared" si="23"/>
        <v/>
      </c>
      <c r="J610" s="21"/>
      <c r="K610" s="21"/>
      <c r="L610" s="18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9.5" customHeight="1">
      <c r="A611" s="6"/>
      <c r="B611" s="5"/>
      <c r="C611" s="17"/>
      <c r="D611" s="121"/>
      <c r="E611" s="133"/>
      <c r="F611" s="126"/>
      <c r="G611" s="19" t="str">
        <f t="shared" si="24"/>
        <v/>
      </c>
      <c r="H611" s="125"/>
      <c r="I611" s="130" t="str">
        <f t="shared" si="23"/>
        <v/>
      </c>
      <c r="J611" s="21"/>
      <c r="K611" s="21"/>
      <c r="L611" s="18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9.5" customHeight="1">
      <c r="A612" s="6"/>
      <c r="B612" s="5"/>
      <c r="C612" s="17"/>
      <c r="D612" s="121"/>
      <c r="E612" s="133"/>
      <c r="F612" s="126"/>
      <c r="G612" s="19" t="str">
        <f t="shared" si="24"/>
        <v/>
      </c>
      <c r="H612" s="125"/>
      <c r="I612" s="130" t="str">
        <f t="shared" si="23"/>
        <v/>
      </c>
      <c r="J612" s="21"/>
      <c r="K612" s="21"/>
      <c r="L612" s="18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9.5" customHeight="1">
      <c r="A613" s="6"/>
      <c r="B613" s="5"/>
      <c r="C613" s="17"/>
      <c r="D613" s="18"/>
      <c r="E613" s="132"/>
      <c r="F613" s="42"/>
      <c r="G613" s="19" t="str">
        <f t="shared" si="24"/>
        <v/>
      </c>
      <c r="H613" s="28"/>
      <c r="I613" s="20" t="str">
        <f t="shared" ref="I613:I676" si="25">$E613&amp;$F613&amp;$G613</f>
        <v/>
      </c>
      <c r="J613" s="21"/>
      <c r="K613" s="21"/>
      <c r="L613" s="18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9.5" customHeight="1">
      <c r="A614" s="6"/>
      <c r="B614" s="5"/>
      <c r="C614" s="17"/>
      <c r="D614" s="18"/>
      <c r="E614" s="52"/>
      <c r="F614" s="19"/>
      <c r="G614" s="19" t="str">
        <f t="shared" si="24"/>
        <v/>
      </c>
      <c r="H614" s="18"/>
      <c r="I614" s="20" t="str">
        <f t="shared" si="25"/>
        <v/>
      </c>
      <c r="J614" s="21"/>
      <c r="K614" s="21"/>
      <c r="L614" s="18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9.5" customHeight="1" thickBot="1">
      <c r="A615" s="6"/>
      <c r="B615" s="5"/>
      <c r="C615" s="31"/>
      <c r="D615" s="32"/>
      <c r="E615" s="52"/>
      <c r="F615" s="19"/>
      <c r="G615" s="19" t="str">
        <f t="shared" si="24"/>
        <v/>
      </c>
      <c r="H615" s="18"/>
      <c r="I615" s="20" t="str">
        <f t="shared" si="25"/>
        <v/>
      </c>
      <c r="J615" s="21"/>
      <c r="K615" s="21"/>
      <c r="L615" s="18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9.5" customHeight="1">
      <c r="A616" s="6" t="s">
        <v>19</v>
      </c>
      <c r="B616" s="5"/>
      <c r="C616" s="38">
        <f>IF($D616="","",$C$566)</f>
        <v>45062</v>
      </c>
      <c r="D616" s="35" t="str">
        <f>IF(菜單→請菜名都修改這個!$H$14="","",菜單→請菜名都修改這個!$H$14)</f>
        <v>水果</v>
      </c>
      <c r="E616" s="52"/>
      <c r="F616" s="19"/>
      <c r="G616" s="19" t="str">
        <f t="shared" si="24"/>
        <v/>
      </c>
      <c r="H616" s="18"/>
      <c r="I616" s="20" t="str">
        <f t="shared" si="25"/>
        <v/>
      </c>
      <c r="J616" s="21" t="str">
        <f>$I610</f>
        <v/>
      </c>
      <c r="K616" s="21" t="s">
        <v>95</v>
      </c>
      <c r="L616" s="18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9.5" customHeight="1">
      <c r="A617" s="6" t="s">
        <v>3</v>
      </c>
      <c r="B617" s="5">
        <f>SUM(F611:F620)</f>
        <v>77</v>
      </c>
      <c r="C617" s="17">
        <f>IF($D617="","",菜單→請菜名都修改這個!$A$15)</f>
        <v>45063</v>
      </c>
      <c r="D617" s="18" t="str">
        <f>IF(菜單→請菜名都修改這個!$C$15="","",菜單→請菜名都修改這個!$C$15)</f>
        <v>五穀飯</v>
      </c>
      <c r="E617" s="18" t="s">
        <v>90</v>
      </c>
      <c r="F617" s="19">
        <v>65</v>
      </c>
      <c r="G617" s="19" t="str">
        <f t="shared" si="24"/>
        <v>g</v>
      </c>
      <c r="H617" s="18"/>
      <c r="I617" s="20" t="str">
        <f t="shared" si="25"/>
        <v>白米65g</v>
      </c>
      <c r="J617" s="21" t="str">
        <f>$I611&amp;"+"&amp;$I612&amp;"+"&amp;$I613&amp;"+"&amp;$I614&amp;"+"&amp;I615&amp;"+"&amp;I616&amp;"+"&amp;I617&amp;"+"&amp;$I618&amp;"+"&amp;$I619&amp;"+"&amp;$I620</f>
        <v>++++++白米65g+糙米10g+紫米1g+胚芽1g</v>
      </c>
      <c r="K617" s="21" t="s">
        <v>158</v>
      </c>
      <c r="L617" s="18" t="str">
        <f>IF($H613="","",$H613)</f>
        <v/>
      </c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9.5" customHeight="1">
      <c r="A618" s="6"/>
      <c r="B618" s="5"/>
      <c r="C618" s="17"/>
      <c r="D618" s="18"/>
      <c r="E618" s="24" t="s">
        <v>91</v>
      </c>
      <c r="F618" s="25">
        <v>10</v>
      </c>
      <c r="G618" s="19" t="str">
        <f t="shared" si="24"/>
        <v>g</v>
      </c>
      <c r="H618" s="18"/>
      <c r="I618" s="20" t="str">
        <f t="shared" si="25"/>
        <v>糙米10g</v>
      </c>
      <c r="J618" s="21"/>
      <c r="K618" s="21"/>
      <c r="L618" s="18" t="str">
        <f>IF($H614="","",$H614)</f>
        <v/>
      </c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9.5" customHeight="1">
      <c r="A619" s="6"/>
      <c r="B619" s="5"/>
      <c r="C619" s="17"/>
      <c r="D619" s="18"/>
      <c r="E619" s="51" t="s">
        <v>372</v>
      </c>
      <c r="F619" s="19">
        <v>1</v>
      </c>
      <c r="G619" s="19" t="str">
        <f t="shared" si="24"/>
        <v>g</v>
      </c>
      <c r="H619" s="18"/>
      <c r="I619" s="20" t="str">
        <f t="shared" si="25"/>
        <v>紫米1g</v>
      </c>
      <c r="J619" s="21"/>
      <c r="K619" s="21"/>
      <c r="L619" s="18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9.5" customHeight="1">
      <c r="A620" s="6"/>
      <c r="B620" s="5"/>
      <c r="C620" s="17"/>
      <c r="D620" s="18"/>
      <c r="E620" s="156" t="s">
        <v>373</v>
      </c>
      <c r="F620" s="25">
        <v>1</v>
      </c>
      <c r="G620" s="19" t="str">
        <f t="shared" si="24"/>
        <v>g</v>
      </c>
      <c r="H620" s="18"/>
      <c r="I620" s="20" t="str">
        <f t="shared" si="25"/>
        <v>胚芽1g</v>
      </c>
      <c r="J620" s="21"/>
      <c r="K620" s="21"/>
      <c r="L620" s="18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9.5" customHeight="1">
      <c r="A621" s="6"/>
      <c r="B621" s="5"/>
      <c r="C621" s="17"/>
      <c r="D621" s="18"/>
      <c r="E621" s="52" t="s">
        <v>353</v>
      </c>
      <c r="F621" s="19">
        <v>1</v>
      </c>
      <c r="G621" s="19" t="str">
        <f t="shared" si="24"/>
        <v>g</v>
      </c>
      <c r="H621" s="18"/>
      <c r="I621" s="20" t="str">
        <f t="shared" si="25"/>
        <v>小米1g</v>
      </c>
      <c r="J621" s="21"/>
      <c r="K621" s="21"/>
      <c r="L621" s="18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9.5" customHeight="1">
      <c r="A622" s="6"/>
      <c r="B622" s="5"/>
      <c r="C622" s="17"/>
      <c r="D622" s="18"/>
      <c r="E622" s="51" t="s">
        <v>374</v>
      </c>
      <c r="F622" s="19">
        <v>1</v>
      </c>
      <c r="G622" s="19" t="str">
        <f t="shared" si="24"/>
        <v>g</v>
      </c>
      <c r="H622" s="24"/>
      <c r="I622" s="20" t="str">
        <f t="shared" si="25"/>
        <v>洋薏仁1g</v>
      </c>
      <c r="J622" s="21"/>
      <c r="K622" s="21"/>
      <c r="L622" s="18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9.5" customHeight="1">
      <c r="A623" s="6"/>
      <c r="B623" s="5"/>
      <c r="C623" s="17"/>
      <c r="D623" s="18"/>
      <c r="E623" s="51" t="s">
        <v>320</v>
      </c>
      <c r="F623" s="19">
        <v>1</v>
      </c>
      <c r="G623" s="19" t="str">
        <f t="shared" si="24"/>
        <v>g</v>
      </c>
      <c r="H623" s="18"/>
      <c r="I623" s="20" t="str">
        <f t="shared" si="25"/>
        <v>紅藜麥1g</v>
      </c>
      <c r="J623" s="21"/>
      <c r="K623" s="21"/>
      <c r="L623" s="18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6.5" customHeight="1">
      <c r="A624" s="6"/>
      <c r="B624" s="5"/>
      <c r="C624" s="22"/>
      <c r="D624" s="18"/>
      <c r="E624" s="51"/>
      <c r="F624" s="19"/>
      <c r="G624" s="19" t="str">
        <f t="shared" si="24"/>
        <v/>
      </c>
      <c r="H624" s="18"/>
      <c r="I624" s="20" t="str">
        <f t="shared" si="25"/>
        <v/>
      </c>
      <c r="J624" s="21"/>
      <c r="K624" s="21"/>
      <c r="L624" s="18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9.5" customHeight="1">
      <c r="A625" s="6"/>
      <c r="B625" s="5"/>
      <c r="C625" s="17"/>
      <c r="D625" s="18"/>
      <c r="E625" s="18"/>
      <c r="F625" s="19"/>
      <c r="G625" s="19" t="str">
        <f t="shared" si="24"/>
        <v/>
      </c>
      <c r="H625" s="18"/>
      <c r="I625" s="20" t="str">
        <f t="shared" si="25"/>
        <v/>
      </c>
      <c r="J625" s="21"/>
      <c r="K625" s="21"/>
      <c r="L625" s="18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9.5" customHeight="1">
      <c r="A626" s="6"/>
      <c r="B626" s="5"/>
      <c r="C626" s="23"/>
      <c r="D626" s="24"/>
      <c r="E626" s="18"/>
      <c r="F626" s="19"/>
      <c r="G626" s="19" t="str">
        <f t="shared" si="24"/>
        <v/>
      </c>
      <c r="H626" s="18"/>
      <c r="I626" s="20" t="str">
        <f t="shared" si="25"/>
        <v/>
      </c>
      <c r="J626" s="21"/>
      <c r="K626" s="21"/>
      <c r="L626" s="18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9.5" customHeight="1">
      <c r="A627" s="6" t="s">
        <v>4</v>
      </c>
      <c r="B627" s="5">
        <f>SUM(F627:F630)</f>
        <v>90</v>
      </c>
      <c r="C627" s="26">
        <f>$C617</f>
        <v>45063</v>
      </c>
      <c r="D627" s="18" t="str">
        <f>IF(菜單→請菜名都修改這個!$D$15="","",菜單→請菜名都修改這個!$D$15)</f>
        <v>日式豬肉丼(肉片)
(白K、洋蔥、小黃瓜)</v>
      </c>
      <c r="E627" s="52" t="s">
        <v>413</v>
      </c>
      <c r="F627" s="19">
        <v>60</v>
      </c>
      <c r="G627" s="19" t="str">
        <f t="shared" si="24"/>
        <v>g</v>
      </c>
      <c r="H627" s="18"/>
      <c r="I627" s="20" t="str">
        <f t="shared" si="25"/>
        <v>肉片60g</v>
      </c>
      <c r="J627" s="21" t="str">
        <f>$I621&amp;"+"&amp;$I622&amp;"+"&amp;$I623&amp;"+"&amp;$I624&amp;"+"&amp;I625&amp;"+"&amp;I626&amp;"+"&amp;I627&amp;"+"&amp;$I628&amp;"+"&amp;$I629&amp;"+"&amp;$I630</f>
        <v>小米1g+洋薏仁1g+紅藜麥1g++++肉片60g+白蘿蔔中丁20g+洋蔥角5g+小黃瓜中丁5g</v>
      </c>
      <c r="K627" s="21" t="s">
        <v>159</v>
      </c>
      <c r="L627" s="18" t="str">
        <f>IF($H623="","",$H623)</f>
        <v/>
      </c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9.5" customHeight="1">
      <c r="A628" s="6"/>
      <c r="B628" s="5"/>
      <c r="C628" s="17"/>
      <c r="D628" s="28"/>
      <c r="E628" s="52" t="s">
        <v>363</v>
      </c>
      <c r="F628" s="19">
        <v>20</v>
      </c>
      <c r="G628" s="19" t="str">
        <f t="shared" si="24"/>
        <v>g</v>
      </c>
      <c r="H628" s="18"/>
      <c r="I628" s="20" t="str">
        <f t="shared" si="25"/>
        <v>白蘿蔔中丁20g</v>
      </c>
      <c r="J628" s="21"/>
      <c r="K628" s="21"/>
      <c r="L628" s="18" t="str">
        <f>IF($H624="","",$H624)</f>
        <v/>
      </c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9.5" customHeight="1">
      <c r="A629" s="6"/>
      <c r="B629" s="5"/>
      <c r="C629" s="17"/>
      <c r="D629" s="18"/>
      <c r="E629" s="52" t="s">
        <v>364</v>
      </c>
      <c r="F629" s="19">
        <v>5</v>
      </c>
      <c r="G629" s="19" t="str">
        <f t="shared" si="24"/>
        <v>g</v>
      </c>
      <c r="H629" s="18"/>
      <c r="I629" s="20" t="str">
        <f t="shared" si="25"/>
        <v>洋蔥角5g</v>
      </c>
      <c r="J629" s="21"/>
      <c r="K629" s="21"/>
      <c r="L629" s="18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9.5" customHeight="1">
      <c r="A630" s="6"/>
      <c r="B630" s="5"/>
      <c r="C630" s="17"/>
      <c r="D630" s="18"/>
      <c r="E630" s="156" t="s">
        <v>365</v>
      </c>
      <c r="F630" s="25">
        <v>5</v>
      </c>
      <c r="G630" s="19" t="str">
        <f t="shared" si="24"/>
        <v>g</v>
      </c>
      <c r="H630" s="18"/>
      <c r="I630" s="20" t="str">
        <f t="shared" si="25"/>
        <v>小黃瓜中丁5g</v>
      </c>
      <c r="J630" s="21"/>
      <c r="K630" s="21"/>
      <c r="L630" s="18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9.5" customHeight="1">
      <c r="A631" s="6"/>
      <c r="B631" s="5"/>
      <c r="C631" s="17"/>
      <c r="D631" s="18"/>
      <c r="E631" s="51"/>
      <c r="F631" s="19"/>
      <c r="G631" s="19" t="str">
        <f t="shared" si="24"/>
        <v/>
      </c>
      <c r="H631" s="18"/>
      <c r="I631" s="20" t="str">
        <f t="shared" si="25"/>
        <v/>
      </c>
      <c r="J631" s="21"/>
      <c r="K631" s="21"/>
      <c r="L631" s="18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9.5" customHeight="1">
      <c r="A632" s="6"/>
      <c r="B632" s="5"/>
      <c r="C632" s="17"/>
      <c r="D632" s="18"/>
      <c r="E632" s="51"/>
      <c r="F632" s="19"/>
      <c r="G632" s="19" t="str">
        <f t="shared" si="24"/>
        <v/>
      </c>
      <c r="H632" s="24"/>
      <c r="I632" s="20" t="str">
        <f t="shared" si="25"/>
        <v/>
      </c>
      <c r="J632" s="21"/>
      <c r="K632" s="21"/>
      <c r="L632" s="18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9.5" customHeight="1">
      <c r="A633" s="6"/>
      <c r="B633" s="5"/>
      <c r="C633" s="17"/>
      <c r="D633" s="18"/>
      <c r="E633" s="51"/>
      <c r="F633" s="19"/>
      <c r="G633" s="19" t="str">
        <f t="shared" si="24"/>
        <v/>
      </c>
      <c r="H633" s="18"/>
      <c r="I633" s="20" t="str">
        <f t="shared" si="25"/>
        <v/>
      </c>
      <c r="J633" s="21"/>
      <c r="K633" s="21"/>
      <c r="L633" s="18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9.5" customHeight="1">
      <c r="A634" s="6"/>
      <c r="B634" s="5"/>
      <c r="C634" s="17"/>
      <c r="D634" s="18"/>
      <c r="E634" s="51"/>
      <c r="F634" s="19"/>
      <c r="G634" s="19" t="str">
        <f t="shared" si="24"/>
        <v/>
      </c>
      <c r="H634" s="18"/>
      <c r="I634" s="20" t="str">
        <f t="shared" si="25"/>
        <v/>
      </c>
      <c r="J634" s="21"/>
      <c r="K634" s="21"/>
      <c r="L634" s="18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9.5" customHeight="1">
      <c r="A635" s="6"/>
      <c r="B635" s="5"/>
      <c r="C635" s="17"/>
      <c r="D635" s="18"/>
      <c r="E635" s="51"/>
      <c r="F635" s="19"/>
      <c r="G635" s="19" t="str">
        <f t="shared" si="24"/>
        <v/>
      </c>
      <c r="H635" s="18"/>
      <c r="I635" s="20" t="str">
        <f t="shared" si="25"/>
        <v/>
      </c>
      <c r="J635" s="21"/>
      <c r="K635" s="21"/>
      <c r="L635" s="18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9.5" customHeight="1">
      <c r="A636" s="6"/>
      <c r="B636" s="5"/>
      <c r="C636" s="23"/>
      <c r="D636" s="24"/>
      <c r="E636" s="51"/>
      <c r="F636" s="19"/>
      <c r="G636" s="19" t="str">
        <f t="shared" si="24"/>
        <v/>
      </c>
      <c r="H636" s="18"/>
      <c r="I636" s="20" t="str">
        <f t="shared" si="25"/>
        <v/>
      </c>
      <c r="J636" s="21"/>
      <c r="K636" s="21"/>
      <c r="L636" s="18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9.5" customHeight="1">
      <c r="A637" s="6" t="s">
        <v>5</v>
      </c>
      <c r="B637" s="5">
        <f>SUM(F631:F640)</f>
        <v>70</v>
      </c>
      <c r="C637" s="17"/>
      <c r="D637" s="18" t="str">
        <f>IF(菜單→請菜名都修改這個!$E$15="","",菜單→請菜名都修改這個!$E$15)</f>
        <v>塔香海根
(海根、紅蘿蔔絲)</v>
      </c>
      <c r="E637" s="51" t="s">
        <v>405</v>
      </c>
      <c r="F637" s="19">
        <v>50</v>
      </c>
      <c r="G637" s="19" t="str">
        <f t="shared" si="24"/>
        <v>g</v>
      </c>
      <c r="H637" s="18"/>
      <c r="I637" s="20" t="str">
        <f t="shared" si="25"/>
        <v>海根50g</v>
      </c>
      <c r="J637" s="21" t="str">
        <f>$I631&amp;"+"&amp;$I632&amp;"+"&amp;$I633&amp;"+"&amp;$I634&amp;"+"&amp;I635&amp;"+"&amp;I636&amp;"+"&amp;I637&amp;"+"&amp;$I638&amp;"+"&amp;$I639&amp;"+"&amp;$I640</f>
        <v>++++++海根50g+紅蘿蔔絲20g++</v>
      </c>
      <c r="K637" s="21" t="s">
        <v>160</v>
      </c>
      <c r="L637" s="18" t="str">
        <f>IF($H633="","",$H633)</f>
        <v/>
      </c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9.5" customHeight="1">
      <c r="A638" s="6"/>
      <c r="B638" s="5"/>
      <c r="C638" s="17"/>
      <c r="D638" s="28"/>
      <c r="E638" s="51" t="s">
        <v>406</v>
      </c>
      <c r="F638" s="19">
        <v>20</v>
      </c>
      <c r="G638" s="19" t="str">
        <f t="shared" si="24"/>
        <v>g</v>
      </c>
      <c r="H638" s="18"/>
      <c r="I638" s="20" t="str">
        <f t="shared" si="25"/>
        <v>紅蘿蔔絲20g</v>
      </c>
      <c r="J638" s="21"/>
      <c r="K638" s="21"/>
      <c r="L638" s="18" t="str">
        <f>IF($H634="","",$H634)</f>
        <v/>
      </c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9.5" customHeight="1">
      <c r="A639" s="6"/>
      <c r="B639" s="5"/>
      <c r="C639" s="17"/>
      <c r="D639" s="18"/>
      <c r="E639" s="51"/>
      <c r="F639" s="19"/>
      <c r="G639" s="19" t="str">
        <f t="shared" si="24"/>
        <v/>
      </c>
      <c r="H639" s="18"/>
      <c r="I639" s="20" t="str">
        <f t="shared" si="25"/>
        <v/>
      </c>
      <c r="J639" s="21"/>
      <c r="K639" s="21"/>
      <c r="L639" s="18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9.5" customHeight="1">
      <c r="A640" s="6"/>
      <c r="B640" s="5"/>
      <c r="C640" s="17"/>
      <c r="D640" s="18"/>
      <c r="E640" s="51"/>
      <c r="F640" s="19"/>
      <c r="G640" s="19" t="str">
        <f t="shared" si="24"/>
        <v/>
      </c>
      <c r="H640" s="18"/>
      <c r="I640" s="20" t="str">
        <f t="shared" si="25"/>
        <v/>
      </c>
      <c r="J640" s="21"/>
      <c r="K640" s="21"/>
      <c r="L640" s="18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9.5" customHeight="1">
      <c r="A641" s="6"/>
      <c r="B641" s="5"/>
      <c r="C641" s="17"/>
      <c r="D641" s="18"/>
      <c r="E641" s="51"/>
      <c r="F641" s="19"/>
      <c r="G641" s="19" t="str">
        <f t="shared" si="24"/>
        <v/>
      </c>
      <c r="H641" s="18"/>
      <c r="I641" s="20" t="str">
        <f t="shared" si="25"/>
        <v/>
      </c>
      <c r="J641" s="21"/>
      <c r="K641" s="21"/>
      <c r="L641" s="18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9.5" customHeight="1">
      <c r="A642" s="6"/>
      <c r="B642" s="5"/>
      <c r="C642" s="17"/>
      <c r="D642" s="18"/>
      <c r="E642" s="51"/>
      <c r="F642" s="19"/>
      <c r="G642" s="19" t="str">
        <f t="shared" si="24"/>
        <v/>
      </c>
      <c r="H642" s="24"/>
      <c r="I642" s="20" t="str">
        <f t="shared" si="25"/>
        <v/>
      </c>
      <c r="J642" s="21"/>
      <c r="K642" s="21"/>
      <c r="L642" s="18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9.5" customHeight="1">
      <c r="A643" s="6"/>
      <c r="B643" s="5"/>
      <c r="C643" s="17"/>
      <c r="D643" s="18"/>
      <c r="E643" s="18"/>
      <c r="F643" s="19"/>
      <c r="G643" s="19" t="str">
        <f t="shared" si="24"/>
        <v/>
      </c>
      <c r="H643" s="18"/>
      <c r="I643" s="20" t="str">
        <f t="shared" si="25"/>
        <v/>
      </c>
      <c r="J643" s="21"/>
      <c r="K643" s="21"/>
      <c r="L643" s="18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9.5" customHeight="1">
      <c r="A644" s="6"/>
      <c r="B644" s="5"/>
      <c r="C644" s="17"/>
      <c r="D644" s="18"/>
      <c r="E644" s="18"/>
      <c r="F644" s="19"/>
      <c r="G644" s="19" t="str">
        <f t="shared" si="24"/>
        <v/>
      </c>
      <c r="H644" s="18"/>
      <c r="I644" s="20" t="str">
        <f t="shared" si="25"/>
        <v/>
      </c>
      <c r="J644" s="21"/>
      <c r="K644" s="21"/>
      <c r="L644" s="18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9.5" customHeight="1">
      <c r="A645" s="6"/>
      <c r="B645" s="5"/>
      <c r="C645" s="17"/>
      <c r="D645" s="18"/>
      <c r="E645" s="18"/>
      <c r="F645" s="19"/>
      <c r="G645" s="19" t="str">
        <f t="shared" si="24"/>
        <v/>
      </c>
      <c r="H645" s="18"/>
      <c r="I645" s="20" t="str">
        <f t="shared" si="25"/>
        <v/>
      </c>
      <c r="J645" s="21"/>
      <c r="K645" s="21"/>
      <c r="L645" s="18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9.5" customHeight="1">
      <c r="A646" s="6"/>
      <c r="B646" s="5"/>
      <c r="C646" s="23"/>
      <c r="D646" s="24"/>
      <c r="E646" s="18"/>
      <c r="F646" s="19"/>
      <c r="G646" s="19" t="str">
        <f t="shared" si="24"/>
        <v/>
      </c>
      <c r="H646" s="18"/>
      <c r="I646" s="20" t="str">
        <f t="shared" si="25"/>
        <v/>
      </c>
      <c r="J646" s="21"/>
      <c r="K646" s="21"/>
      <c r="L646" s="18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9.5" customHeight="1">
      <c r="A647" s="6" t="s">
        <v>6</v>
      </c>
      <c r="B647" s="5">
        <f>SUM(F641:F650)</f>
        <v>72</v>
      </c>
      <c r="C647" s="17"/>
      <c r="D647" s="18" t="str">
        <f>IF(菜單→請菜名都修改這個!$F$15="","",菜單→請菜名都修改這個!$F$15)</f>
        <v>時蔬</v>
      </c>
      <c r="E647" s="18" t="s">
        <v>18</v>
      </c>
      <c r="F647" s="19">
        <v>72</v>
      </c>
      <c r="G647" s="19" t="str">
        <f t="shared" si="24"/>
        <v>g</v>
      </c>
      <c r="H647" s="18"/>
      <c r="I647" s="20" t="str">
        <f t="shared" si="25"/>
        <v>時蔬72g</v>
      </c>
      <c r="J647" s="21" t="str">
        <f>$I641&amp;"+"&amp;$I642&amp;"+"&amp;$I643&amp;"+"&amp;$I644&amp;"+"&amp;I645&amp;"+"&amp;I646&amp;"+"&amp;I647&amp;"+"&amp;$I648&amp;"+"&amp;$I649&amp;"+"&amp;$I650</f>
        <v>++++++時蔬72g+++</v>
      </c>
      <c r="K647" s="21" t="s">
        <v>113</v>
      </c>
      <c r="L647" s="18" t="str">
        <f>IF($H643="","",$H643)</f>
        <v/>
      </c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9.5" customHeight="1">
      <c r="A648" s="6"/>
      <c r="B648" s="5"/>
      <c r="C648" s="17"/>
      <c r="D648" s="28"/>
      <c r="E648" s="18"/>
      <c r="F648" s="19"/>
      <c r="G648" s="19" t="str">
        <f t="shared" si="24"/>
        <v/>
      </c>
      <c r="H648" s="18"/>
      <c r="I648" s="20" t="str">
        <f t="shared" si="25"/>
        <v/>
      </c>
      <c r="J648" s="21"/>
      <c r="K648" s="21"/>
      <c r="L648" s="18" t="str">
        <f>IF($H644="","",$H644)</f>
        <v/>
      </c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9.5" customHeight="1">
      <c r="A649" s="6"/>
      <c r="B649" s="5"/>
      <c r="C649" s="17"/>
      <c r="D649" s="18"/>
      <c r="E649" s="18"/>
      <c r="F649" s="19"/>
      <c r="G649" s="19" t="str">
        <f t="shared" si="24"/>
        <v/>
      </c>
      <c r="H649" s="18"/>
      <c r="I649" s="20" t="str">
        <f t="shared" si="25"/>
        <v/>
      </c>
      <c r="J649" s="21"/>
      <c r="K649" s="21"/>
      <c r="L649" s="18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9.5" customHeight="1">
      <c r="A650" s="6"/>
      <c r="B650" s="5"/>
      <c r="C650" s="17"/>
      <c r="D650" s="18"/>
      <c r="E650" s="18"/>
      <c r="F650" s="19"/>
      <c r="G650" s="19" t="str">
        <f t="shared" si="24"/>
        <v/>
      </c>
      <c r="H650" s="18"/>
      <c r="I650" s="20" t="str">
        <f t="shared" si="25"/>
        <v/>
      </c>
      <c r="J650" s="21"/>
      <c r="K650" s="21"/>
      <c r="L650" s="18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9.5" customHeight="1">
      <c r="A651" s="6"/>
      <c r="B651" s="5"/>
      <c r="C651" s="17"/>
      <c r="D651" s="18"/>
      <c r="E651" s="51"/>
      <c r="F651" s="19"/>
      <c r="G651" s="19" t="str">
        <f t="shared" si="24"/>
        <v/>
      </c>
      <c r="H651" s="18"/>
      <c r="I651" s="20" t="str">
        <f t="shared" si="25"/>
        <v/>
      </c>
      <c r="J651" s="21"/>
      <c r="K651" s="21"/>
      <c r="L651" s="18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9.5" customHeight="1">
      <c r="A652" s="6"/>
      <c r="B652" s="5"/>
      <c r="C652" s="17"/>
      <c r="D652" s="18"/>
      <c r="E652" s="51"/>
      <c r="F652" s="19"/>
      <c r="G652" s="19" t="str">
        <f t="shared" si="24"/>
        <v/>
      </c>
      <c r="H652" s="24"/>
      <c r="I652" s="20" t="str">
        <f t="shared" si="25"/>
        <v/>
      </c>
      <c r="J652" s="21"/>
      <c r="K652" s="21"/>
      <c r="L652" s="18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9.5" customHeight="1">
      <c r="A653" s="6"/>
      <c r="B653" s="5"/>
      <c r="C653" s="17"/>
      <c r="D653" s="18"/>
      <c r="E653" s="51"/>
      <c r="F653" s="19"/>
      <c r="G653" s="19" t="str">
        <f t="shared" si="24"/>
        <v/>
      </c>
      <c r="H653" s="18"/>
      <c r="I653" s="20" t="str">
        <f t="shared" si="25"/>
        <v/>
      </c>
      <c r="J653" s="21"/>
      <c r="K653" s="21"/>
      <c r="L653" s="18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9.5" customHeight="1">
      <c r="A654" s="6"/>
      <c r="B654" s="5"/>
      <c r="C654" s="17"/>
      <c r="D654" s="18"/>
      <c r="E654" s="52"/>
      <c r="F654" s="19"/>
      <c r="G654" s="19" t="str">
        <f t="shared" si="24"/>
        <v/>
      </c>
      <c r="H654" s="18"/>
      <c r="I654" s="20" t="str">
        <f t="shared" si="25"/>
        <v/>
      </c>
      <c r="J654" s="21"/>
      <c r="K654" s="21"/>
      <c r="L654" s="18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9.5" customHeight="1">
      <c r="A655" s="6"/>
      <c r="B655" s="5"/>
      <c r="C655" s="17"/>
      <c r="D655" s="18"/>
      <c r="E655" s="52"/>
      <c r="F655" s="19"/>
      <c r="G655" s="19" t="str">
        <f t="shared" ref="G655:G718" si="26">IF($F655="","","g")</f>
        <v/>
      </c>
      <c r="H655" s="18"/>
      <c r="I655" s="20" t="str">
        <f t="shared" si="25"/>
        <v/>
      </c>
      <c r="J655" s="21"/>
      <c r="K655" s="21"/>
      <c r="L655" s="18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9.5" customHeight="1">
      <c r="A656" s="6"/>
      <c r="B656" s="5"/>
      <c r="C656" s="23"/>
      <c r="D656" s="24"/>
      <c r="E656" s="18"/>
      <c r="F656" s="19"/>
      <c r="G656" s="19" t="str">
        <f t="shared" si="26"/>
        <v/>
      </c>
      <c r="H656" s="18"/>
      <c r="I656" s="20" t="str">
        <f t="shared" si="25"/>
        <v/>
      </c>
      <c r="J656" s="21"/>
      <c r="K656" s="21"/>
      <c r="L656" s="18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9.5" customHeight="1">
      <c r="A657" s="6" t="s">
        <v>94</v>
      </c>
      <c r="B657" s="5">
        <f>SUM(F651:F660)</f>
        <v>530</v>
      </c>
      <c r="C657" s="17"/>
      <c r="D657" s="18" t="str">
        <f>IF(菜單→請菜名都修改這個!$G$15="","",菜單→請菜名都修改這個!$G$15)</f>
        <v>鮮蔬湯</v>
      </c>
      <c r="E657" s="52" t="s">
        <v>605</v>
      </c>
      <c r="F657" s="19">
        <v>450</v>
      </c>
      <c r="G657" s="19" t="str">
        <f t="shared" si="26"/>
        <v>g</v>
      </c>
      <c r="H657" s="18"/>
      <c r="I657" s="20" t="str">
        <f t="shared" si="25"/>
        <v>高麗菜粗絲450g</v>
      </c>
      <c r="J657" s="21" t="str">
        <f>$I651&amp;"+"&amp;$I652&amp;"+"&amp;$I653&amp;"+"&amp;$I654&amp;"+"&amp;I655&amp;"+"&amp;I656&amp;"+"&amp;I657&amp;"+"&amp;$I658&amp;"+"&amp;$I659&amp;"+"&amp;$I660</f>
        <v>++++++高麗菜粗絲450g++龍骨丁80g+</v>
      </c>
      <c r="K657" s="21" t="s">
        <v>161</v>
      </c>
      <c r="L657" s="18" t="str">
        <f>IF($H653="","",$H653)</f>
        <v/>
      </c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9.5" customHeight="1">
      <c r="A658" s="6"/>
      <c r="B658" s="5"/>
      <c r="C658" s="17"/>
      <c r="D658" s="28"/>
      <c r="E658" s="51"/>
      <c r="F658" s="19"/>
      <c r="G658" s="19" t="str">
        <f t="shared" si="26"/>
        <v/>
      </c>
      <c r="H658" s="18"/>
      <c r="I658" s="20" t="str">
        <f t="shared" si="25"/>
        <v/>
      </c>
      <c r="J658" s="21"/>
      <c r="K658" s="21"/>
      <c r="L658" s="18" t="str">
        <f>IF($H654="","",$H654)</f>
        <v/>
      </c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9.5" customHeight="1">
      <c r="A659" s="6"/>
      <c r="B659" s="5"/>
      <c r="C659" s="17"/>
      <c r="D659" s="18"/>
      <c r="E659" s="52" t="s">
        <v>553</v>
      </c>
      <c r="F659" s="19">
        <v>80</v>
      </c>
      <c r="G659" s="19" t="str">
        <f t="shared" si="26"/>
        <v>g</v>
      </c>
      <c r="H659" s="18"/>
      <c r="I659" s="20" t="str">
        <f t="shared" si="25"/>
        <v>龍骨丁80g</v>
      </c>
      <c r="J659" s="21"/>
      <c r="K659" s="21"/>
      <c r="L659" s="18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9.5" customHeight="1">
      <c r="A660" s="6"/>
      <c r="B660" s="5"/>
      <c r="C660" s="17"/>
      <c r="D660" s="18"/>
      <c r="E660" s="156"/>
      <c r="F660" s="25"/>
      <c r="G660" s="19" t="str">
        <f t="shared" si="26"/>
        <v/>
      </c>
      <c r="H660" s="24"/>
      <c r="I660" s="20" t="str">
        <f t="shared" si="25"/>
        <v/>
      </c>
      <c r="J660" s="21"/>
      <c r="K660" s="21"/>
      <c r="L660" s="18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9.5" customHeight="1">
      <c r="A661" s="6"/>
      <c r="B661" s="5"/>
      <c r="C661" s="17"/>
      <c r="D661" s="121"/>
      <c r="E661" s="125"/>
      <c r="F661" s="126"/>
      <c r="G661" s="19" t="str">
        <f t="shared" si="26"/>
        <v/>
      </c>
      <c r="H661" s="125"/>
      <c r="I661" s="130" t="str">
        <f t="shared" si="25"/>
        <v/>
      </c>
      <c r="J661" s="21"/>
      <c r="K661" s="21"/>
      <c r="L661" s="18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9.5" customHeight="1">
      <c r="A662" s="6"/>
      <c r="B662" s="5"/>
      <c r="C662" s="17"/>
      <c r="D662" s="121"/>
      <c r="E662" s="131"/>
      <c r="F662" s="126"/>
      <c r="G662" s="19" t="str">
        <f t="shared" si="26"/>
        <v/>
      </c>
      <c r="H662" s="125"/>
      <c r="I662" s="130" t="str">
        <f t="shared" si="25"/>
        <v/>
      </c>
      <c r="J662" s="21"/>
      <c r="K662" s="21"/>
      <c r="L662" s="18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9.5" customHeight="1">
      <c r="A663" s="6"/>
      <c r="B663" s="5"/>
      <c r="C663" s="17"/>
      <c r="D663" s="121"/>
      <c r="E663" s="131"/>
      <c r="F663" s="126"/>
      <c r="G663" s="19" t="str">
        <f t="shared" si="26"/>
        <v/>
      </c>
      <c r="H663" s="125"/>
      <c r="I663" s="130" t="str">
        <f t="shared" si="25"/>
        <v/>
      </c>
      <c r="J663" s="21"/>
      <c r="K663" s="21"/>
      <c r="L663" s="18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9.5" customHeight="1">
      <c r="A664" s="6"/>
      <c r="B664" s="5"/>
      <c r="C664" s="17"/>
      <c r="D664" s="18"/>
      <c r="E664" s="132"/>
      <c r="F664" s="42"/>
      <c r="G664" s="19" t="str">
        <f t="shared" si="26"/>
        <v/>
      </c>
      <c r="H664" s="28"/>
      <c r="I664" s="20" t="str">
        <f t="shared" si="25"/>
        <v/>
      </c>
      <c r="J664" s="21"/>
      <c r="K664" s="21"/>
      <c r="L664" s="18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9.5" customHeight="1">
      <c r="A665" s="6"/>
      <c r="B665" s="5"/>
      <c r="C665" s="17"/>
      <c r="D665" s="18"/>
      <c r="E665" s="18"/>
      <c r="F665" s="19"/>
      <c r="G665" s="19" t="str">
        <f t="shared" si="26"/>
        <v/>
      </c>
      <c r="H665" s="18"/>
      <c r="I665" s="20" t="str">
        <f t="shared" si="25"/>
        <v/>
      </c>
      <c r="J665" s="21"/>
      <c r="K665" s="21"/>
      <c r="L665" s="18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9.5" customHeight="1" thickBot="1">
      <c r="A666" s="6"/>
      <c r="B666" s="5"/>
      <c r="C666" s="31"/>
      <c r="D666" s="32"/>
      <c r="E666" s="18"/>
      <c r="F666" s="19"/>
      <c r="G666" s="19" t="str">
        <f t="shared" si="26"/>
        <v/>
      </c>
      <c r="H666" s="18"/>
      <c r="I666" s="20" t="str">
        <f t="shared" si="25"/>
        <v/>
      </c>
      <c r="J666" s="21"/>
      <c r="K666" s="21"/>
      <c r="L666" s="18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9.5" customHeight="1">
      <c r="A667" s="6" t="s">
        <v>19</v>
      </c>
      <c r="B667" s="5"/>
      <c r="C667" s="38">
        <f>IF($D667="","",$C$617)</f>
        <v>45063</v>
      </c>
      <c r="D667" s="35" t="str">
        <f>IF(菜單→請菜名都修改這個!$H$15="","",菜單→請菜名都修改這個!$H$15)</f>
        <v>水果</v>
      </c>
      <c r="E667" s="18"/>
      <c r="F667" s="19"/>
      <c r="G667" s="19" t="str">
        <f t="shared" si="26"/>
        <v/>
      </c>
      <c r="H667" s="18"/>
      <c r="I667" s="20" t="str">
        <f t="shared" si="25"/>
        <v/>
      </c>
      <c r="J667" s="21" t="str">
        <f>$I661</f>
        <v/>
      </c>
      <c r="K667" s="21" t="s">
        <v>95</v>
      </c>
      <c r="L667" s="18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9.5" customHeight="1">
      <c r="A668" s="6" t="s">
        <v>3</v>
      </c>
      <c r="B668" s="5">
        <f>SUM(F662:F671)</f>
        <v>80</v>
      </c>
      <c r="C668" s="17">
        <f>IF($D668="","",菜單→請菜名都修改這個!$A$16)</f>
        <v>45064</v>
      </c>
      <c r="D668" s="18" t="str">
        <f>IF(菜單→請菜名都修改這個!$C$16="","",菜單→請菜名都修改這個!$C$16)</f>
        <v>燕麥飯</v>
      </c>
      <c r="E668" s="18" t="s">
        <v>90</v>
      </c>
      <c r="F668" s="19">
        <v>65</v>
      </c>
      <c r="G668" s="19" t="str">
        <f t="shared" si="26"/>
        <v>g</v>
      </c>
      <c r="H668" s="18"/>
      <c r="I668" s="20" t="str">
        <f t="shared" si="25"/>
        <v>白米65g</v>
      </c>
      <c r="J668" s="21" t="str">
        <f>$I662&amp;"+"&amp;$I663&amp;"+"&amp;$I664&amp;"+"&amp;$I665&amp;"+"&amp;I666&amp;"+"&amp;I667&amp;"+"&amp;I668&amp;"+"&amp;$I669&amp;"+"&amp;$I670&amp;"+"&amp;$I671</f>
        <v>++++++白米65g+糙米10g+燕麥5g+</v>
      </c>
      <c r="K668" s="21" t="s">
        <v>102</v>
      </c>
      <c r="L668" s="18" t="str">
        <f>IF($H664="","",$H664)</f>
        <v/>
      </c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9.5" customHeight="1">
      <c r="A669" s="6"/>
      <c r="B669" s="5"/>
      <c r="C669" s="17"/>
      <c r="D669" s="18"/>
      <c r="E669" s="18" t="s">
        <v>91</v>
      </c>
      <c r="F669" s="19">
        <v>10</v>
      </c>
      <c r="G669" s="19" t="str">
        <f t="shared" si="26"/>
        <v>g</v>
      </c>
      <c r="H669" s="18"/>
      <c r="I669" s="20" t="str">
        <f t="shared" si="25"/>
        <v>糙米10g</v>
      </c>
      <c r="J669" s="21"/>
      <c r="K669" s="21"/>
      <c r="L669" s="18" t="str">
        <f>IF($H665="","",$H665)</f>
        <v/>
      </c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9.5" customHeight="1">
      <c r="A670" s="6"/>
      <c r="B670" s="5"/>
      <c r="C670" s="17"/>
      <c r="D670" s="18"/>
      <c r="E670" s="51" t="s">
        <v>378</v>
      </c>
      <c r="F670" s="19">
        <v>5</v>
      </c>
      <c r="G670" s="19" t="str">
        <f t="shared" si="26"/>
        <v>g</v>
      </c>
      <c r="H670" s="18"/>
      <c r="I670" s="20" t="str">
        <f t="shared" si="25"/>
        <v>燕麥5g</v>
      </c>
      <c r="J670" s="21"/>
      <c r="K670" s="21"/>
      <c r="L670" s="18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9.5" customHeight="1">
      <c r="A671" s="6"/>
      <c r="B671" s="5"/>
      <c r="C671" s="17"/>
      <c r="D671" s="18"/>
      <c r="E671" s="24"/>
      <c r="F671" s="25"/>
      <c r="G671" s="19" t="str">
        <f t="shared" si="26"/>
        <v/>
      </c>
      <c r="H671" s="18"/>
      <c r="I671" s="20" t="str">
        <f t="shared" si="25"/>
        <v/>
      </c>
      <c r="J671" s="21"/>
      <c r="K671" s="21"/>
      <c r="L671" s="18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9.5" customHeight="1">
      <c r="A672" s="6"/>
      <c r="B672" s="5"/>
      <c r="C672" s="17"/>
      <c r="D672" s="18"/>
      <c r="E672" s="51"/>
      <c r="F672" s="19"/>
      <c r="G672" s="19" t="str">
        <f t="shared" si="26"/>
        <v/>
      </c>
      <c r="H672" s="18"/>
      <c r="I672" s="20" t="str">
        <f t="shared" si="25"/>
        <v/>
      </c>
      <c r="J672" s="21"/>
      <c r="K672" s="21"/>
      <c r="L672" s="18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9.5" customHeight="1">
      <c r="A673" s="6"/>
      <c r="B673" s="5"/>
      <c r="C673" s="17"/>
      <c r="D673" s="18"/>
      <c r="E673" s="51"/>
      <c r="F673" s="19"/>
      <c r="G673" s="19" t="str">
        <f t="shared" si="26"/>
        <v/>
      </c>
      <c r="H673" s="24"/>
      <c r="I673" s="20" t="str">
        <f t="shared" si="25"/>
        <v/>
      </c>
      <c r="J673" s="21"/>
      <c r="K673" s="21"/>
      <c r="L673" s="18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9.5" customHeight="1">
      <c r="A674" s="6"/>
      <c r="B674" s="5"/>
      <c r="C674" s="17"/>
      <c r="D674" s="18"/>
      <c r="E674" s="51"/>
      <c r="F674" s="19"/>
      <c r="G674" s="19" t="str">
        <f t="shared" si="26"/>
        <v/>
      </c>
      <c r="H674" s="18"/>
      <c r="I674" s="20" t="str">
        <f t="shared" si="25"/>
        <v/>
      </c>
      <c r="J674" s="21"/>
      <c r="K674" s="21"/>
      <c r="L674" s="18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6.5" customHeight="1">
      <c r="A675" s="6"/>
      <c r="B675" s="5"/>
      <c r="C675" s="22"/>
      <c r="D675" s="18"/>
      <c r="E675" s="51"/>
      <c r="F675" s="19"/>
      <c r="G675" s="19" t="str">
        <f t="shared" si="26"/>
        <v/>
      </c>
      <c r="H675" s="18"/>
      <c r="I675" s="20" t="str">
        <f t="shared" si="25"/>
        <v/>
      </c>
      <c r="J675" s="21"/>
      <c r="K675" s="21"/>
      <c r="L675" s="18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9.5" customHeight="1">
      <c r="A676" s="6"/>
      <c r="B676" s="5"/>
      <c r="C676" s="17"/>
      <c r="D676" s="18"/>
      <c r="E676" s="18"/>
      <c r="F676" s="19"/>
      <c r="G676" s="19" t="str">
        <f t="shared" si="26"/>
        <v/>
      </c>
      <c r="H676" s="18"/>
      <c r="I676" s="20" t="str">
        <f t="shared" si="25"/>
        <v/>
      </c>
      <c r="J676" s="21"/>
      <c r="K676" s="21"/>
      <c r="L676" s="18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9.5" customHeight="1">
      <c r="A677" s="6"/>
      <c r="B677" s="5"/>
      <c r="C677" s="23"/>
      <c r="D677" s="24"/>
      <c r="E677" s="18"/>
      <c r="F677" s="19"/>
      <c r="G677" s="19" t="str">
        <f t="shared" si="26"/>
        <v/>
      </c>
      <c r="H677" s="18"/>
      <c r="I677" s="20" t="str">
        <f t="shared" ref="I677:I740" si="27">$E677&amp;$F677&amp;$G677</f>
        <v/>
      </c>
      <c r="J677" s="21"/>
      <c r="K677" s="21"/>
      <c r="L677" s="18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9.5" customHeight="1">
      <c r="A678" s="6" t="s">
        <v>4</v>
      </c>
      <c r="B678" s="5">
        <f>SUM(F672:F681)</f>
        <v>100</v>
      </c>
      <c r="C678" s="26">
        <f>$C668</f>
        <v>45064</v>
      </c>
      <c r="D678" s="18" t="str">
        <f>IF(菜單→請菜名都修改這個!$D$16="","",菜單→請菜名都修改這個!$D$16)</f>
        <v>★莎莎魚丁(地瓜)</v>
      </c>
      <c r="E678" s="51" t="s">
        <v>380</v>
      </c>
      <c r="F678" s="19">
        <v>70</v>
      </c>
      <c r="G678" s="19" t="str">
        <f t="shared" si="26"/>
        <v>g</v>
      </c>
      <c r="H678" s="18"/>
      <c r="I678" s="20" t="str">
        <f t="shared" si="27"/>
        <v>水鯊魚丁70g</v>
      </c>
      <c r="J678" s="21" t="str">
        <f>$I672&amp;"+"&amp;$I673&amp;"+"&amp;$I674&amp;"+"&amp;$I675&amp;"+"&amp;I676&amp;"+"&amp;I677&amp;"+"&amp;I678&amp;"+"&amp;$I679&amp;"+"&amp;$I680&amp;"+"&amp;$I681</f>
        <v>++++++水鯊魚丁70g+地瓜中丁30g++</v>
      </c>
      <c r="K678" s="21" t="s">
        <v>162</v>
      </c>
      <c r="L678" s="18" t="str">
        <f>IF($H674="","",$H674)</f>
        <v/>
      </c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9.5" customHeight="1">
      <c r="A679" s="6"/>
      <c r="B679" s="5"/>
      <c r="C679" s="17"/>
      <c r="D679" s="28"/>
      <c r="E679" s="51" t="s">
        <v>379</v>
      </c>
      <c r="F679" s="19">
        <v>30</v>
      </c>
      <c r="G679" s="19" t="str">
        <f t="shared" si="26"/>
        <v>g</v>
      </c>
      <c r="H679" s="18"/>
      <c r="I679" s="20" t="str">
        <f t="shared" si="27"/>
        <v>地瓜中丁30g</v>
      </c>
      <c r="J679" s="21"/>
      <c r="K679" s="21"/>
      <c r="L679" s="18" t="str">
        <f>IF($H675="","",$H675)</f>
        <v/>
      </c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9.5" customHeight="1">
      <c r="A680" s="6"/>
      <c r="B680" s="5"/>
      <c r="C680" s="17"/>
      <c r="D680" s="18"/>
      <c r="E680" s="18"/>
      <c r="F680" s="19"/>
      <c r="G680" s="19" t="str">
        <f t="shared" si="26"/>
        <v/>
      </c>
      <c r="H680" s="18"/>
      <c r="I680" s="20" t="str">
        <f t="shared" si="27"/>
        <v/>
      </c>
      <c r="J680" s="21"/>
      <c r="K680" s="21"/>
      <c r="L680" s="18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9.5" customHeight="1">
      <c r="A681" s="6"/>
      <c r="B681" s="5"/>
      <c r="C681" s="17"/>
      <c r="D681" s="18"/>
      <c r="E681" s="18"/>
      <c r="F681" s="25"/>
      <c r="G681" s="19" t="str">
        <f t="shared" si="26"/>
        <v/>
      </c>
      <c r="H681" s="18"/>
      <c r="I681" s="20" t="str">
        <f t="shared" si="27"/>
        <v/>
      </c>
      <c r="J681" s="21"/>
      <c r="K681" s="21"/>
      <c r="L681" s="18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9.5" customHeight="1">
      <c r="A682" s="6"/>
      <c r="B682" s="5"/>
      <c r="C682" s="17"/>
      <c r="D682" s="18"/>
      <c r="E682" s="51"/>
      <c r="F682" s="19"/>
      <c r="G682" s="19" t="str">
        <f t="shared" si="26"/>
        <v/>
      </c>
      <c r="H682" s="18"/>
      <c r="I682" s="20" t="str">
        <f t="shared" si="27"/>
        <v/>
      </c>
      <c r="J682" s="21"/>
      <c r="K682" s="21"/>
      <c r="L682" s="18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9.5" customHeight="1">
      <c r="A683" s="6"/>
      <c r="B683" s="5"/>
      <c r="C683" s="17"/>
      <c r="D683" s="18"/>
      <c r="E683" s="51"/>
      <c r="F683" s="19"/>
      <c r="G683" s="19" t="str">
        <f t="shared" si="26"/>
        <v/>
      </c>
      <c r="H683" s="24"/>
      <c r="I683" s="20" t="str">
        <f t="shared" si="27"/>
        <v/>
      </c>
      <c r="J683" s="21"/>
      <c r="K683" s="21"/>
      <c r="L683" s="18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9.5" customHeight="1">
      <c r="A684" s="6"/>
      <c r="B684" s="5"/>
      <c r="C684" s="17"/>
      <c r="D684" s="18"/>
      <c r="E684" s="51"/>
      <c r="F684" s="19"/>
      <c r="G684" s="19" t="str">
        <f t="shared" si="26"/>
        <v/>
      </c>
      <c r="H684" s="18"/>
      <c r="I684" s="20" t="str">
        <f t="shared" si="27"/>
        <v/>
      </c>
      <c r="J684" s="21"/>
      <c r="K684" s="21"/>
      <c r="L684" s="18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9.5" customHeight="1">
      <c r="A685" s="6"/>
      <c r="B685" s="5"/>
      <c r="C685" s="17"/>
      <c r="D685" s="18"/>
      <c r="E685" s="18"/>
      <c r="F685" s="19"/>
      <c r="G685" s="19" t="str">
        <f t="shared" si="26"/>
        <v/>
      </c>
      <c r="H685" s="18"/>
      <c r="I685" s="20" t="str">
        <f t="shared" si="27"/>
        <v/>
      </c>
      <c r="J685" s="21"/>
      <c r="K685" s="21"/>
      <c r="L685" s="18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9.5" customHeight="1">
      <c r="A686" s="6"/>
      <c r="B686" s="5"/>
      <c r="C686" s="17"/>
      <c r="D686" s="18"/>
      <c r="E686" s="18"/>
      <c r="F686" s="19"/>
      <c r="G686" s="19" t="str">
        <f t="shared" si="26"/>
        <v/>
      </c>
      <c r="H686" s="18"/>
      <c r="I686" s="20" t="str">
        <f t="shared" si="27"/>
        <v/>
      </c>
      <c r="J686" s="21"/>
      <c r="K686" s="21"/>
      <c r="L686" s="18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9.5" customHeight="1">
      <c r="A687" s="6"/>
      <c r="B687" s="5"/>
      <c r="C687" s="23"/>
      <c r="D687" s="24"/>
      <c r="E687" s="18"/>
      <c r="F687" s="19"/>
      <c r="G687" s="19" t="str">
        <f t="shared" si="26"/>
        <v/>
      </c>
      <c r="H687" s="18"/>
      <c r="I687" s="20" t="str">
        <f t="shared" si="27"/>
        <v/>
      </c>
      <c r="J687" s="21"/>
      <c r="K687" s="21"/>
      <c r="L687" s="18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9.5" customHeight="1">
      <c r="A688" s="6" t="s">
        <v>5</v>
      </c>
      <c r="B688" s="5">
        <f>SUM(F682:F691)</f>
        <v>70</v>
      </c>
      <c r="C688" s="17"/>
      <c r="D688" s="18" t="str">
        <f>IF(菜單→請菜名都修改這個!$E$16="","",菜單→請菜名都修改這個!$E$16)</f>
        <v>香菇炸醬
(豆薯、干丁、香菇、洋蔥)</v>
      </c>
      <c r="E688" s="51" t="s">
        <v>438</v>
      </c>
      <c r="F688" s="147">
        <v>30</v>
      </c>
      <c r="G688" s="19" t="str">
        <f t="shared" si="26"/>
        <v>g</v>
      </c>
      <c r="H688" s="18"/>
      <c r="I688" s="20" t="str">
        <f t="shared" si="27"/>
        <v>豆薯小丁30g</v>
      </c>
      <c r="J688" s="21" t="str">
        <f>$I682&amp;"+"&amp;$I683&amp;"+"&amp;$I684&amp;"+"&amp;$I685&amp;"+"&amp;I686&amp;"+"&amp;I687&amp;"+"&amp;I688&amp;"+"&amp;$I689&amp;"+"&amp;$I690&amp;"+"&amp;$I691</f>
        <v>++++++豆薯小丁30g+非基改豆干小丁20g+香菇原料10g+洋蔥小丁10g</v>
      </c>
      <c r="K688" s="21" t="s">
        <v>163</v>
      </c>
      <c r="L688" s="18" t="str">
        <f>IF($H684="","",$H684)</f>
        <v/>
      </c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9.5" customHeight="1">
      <c r="A689" s="6"/>
      <c r="B689" s="5"/>
      <c r="C689" s="17"/>
      <c r="D689" s="28"/>
      <c r="E689" s="51" t="s">
        <v>326</v>
      </c>
      <c r="F689" s="147">
        <v>20</v>
      </c>
      <c r="G689" s="19" t="str">
        <f t="shared" si="26"/>
        <v>g</v>
      </c>
      <c r="H689" s="18"/>
      <c r="I689" s="20" t="str">
        <f t="shared" si="27"/>
        <v>非基改豆干小丁20g</v>
      </c>
      <c r="J689" s="21"/>
      <c r="K689" s="21"/>
      <c r="L689" s="18" t="str">
        <f>IF($H685="","",$H685)</f>
        <v/>
      </c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9.5" customHeight="1">
      <c r="A690" s="6"/>
      <c r="B690" s="5"/>
      <c r="C690" s="17"/>
      <c r="D690" s="18"/>
      <c r="E690" s="51" t="s">
        <v>546</v>
      </c>
      <c r="F690" s="147">
        <v>10</v>
      </c>
      <c r="G690" s="19" t="str">
        <f t="shared" si="26"/>
        <v>g</v>
      </c>
      <c r="H690" s="18"/>
      <c r="I690" s="20" t="str">
        <f t="shared" si="27"/>
        <v>香菇原料10g</v>
      </c>
      <c r="J690" s="21"/>
      <c r="K690" s="21"/>
      <c r="L690" s="18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9.5" customHeight="1">
      <c r="A691" s="6"/>
      <c r="B691" s="5"/>
      <c r="C691" s="17"/>
      <c r="D691" s="18"/>
      <c r="E691" s="148" t="s">
        <v>533</v>
      </c>
      <c r="F691" s="19">
        <v>10</v>
      </c>
      <c r="G691" s="19" t="str">
        <f t="shared" si="26"/>
        <v>g</v>
      </c>
      <c r="H691" s="18"/>
      <c r="I691" s="20" t="str">
        <f t="shared" si="27"/>
        <v>洋蔥小丁10g</v>
      </c>
      <c r="J691" s="21"/>
      <c r="K691" s="21"/>
      <c r="L691" s="18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9.5" customHeight="1">
      <c r="A692" s="6"/>
      <c r="B692" s="5"/>
      <c r="C692" s="17"/>
      <c r="D692" s="18"/>
      <c r="E692" s="148"/>
      <c r="F692" s="19"/>
      <c r="G692" s="19" t="str">
        <f t="shared" si="26"/>
        <v/>
      </c>
      <c r="H692" s="18"/>
      <c r="I692" s="20" t="str">
        <f t="shared" si="27"/>
        <v/>
      </c>
      <c r="J692" s="21"/>
      <c r="K692" s="21"/>
      <c r="L692" s="18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9.5" customHeight="1">
      <c r="A693" s="6"/>
      <c r="B693" s="5"/>
      <c r="C693" s="17"/>
      <c r="D693" s="18"/>
      <c r="E693" s="18"/>
      <c r="F693" s="19"/>
      <c r="G693" s="19" t="str">
        <f t="shared" si="26"/>
        <v/>
      </c>
      <c r="H693" s="24"/>
      <c r="I693" s="20" t="str">
        <f t="shared" si="27"/>
        <v/>
      </c>
      <c r="J693" s="21"/>
      <c r="K693" s="21"/>
      <c r="L693" s="18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9.5" customHeight="1">
      <c r="A694" s="6"/>
      <c r="B694" s="5"/>
      <c r="C694" s="17"/>
      <c r="D694" s="18"/>
      <c r="E694" s="18"/>
      <c r="F694" s="19"/>
      <c r="G694" s="19" t="str">
        <f t="shared" si="26"/>
        <v/>
      </c>
      <c r="H694" s="18"/>
      <c r="I694" s="20" t="str">
        <f t="shared" si="27"/>
        <v/>
      </c>
      <c r="J694" s="21"/>
      <c r="K694" s="21"/>
      <c r="L694" s="18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9.5" customHeight="1">
      <c r="A695" s="6"/>
      <c r="B695" s="5"/>
      <c r="C695" s="17"/>
      <c r="D695" s="18"/>
      <c r="E695" s="18"/>
      <c r="F695" s="19"/>
      <c r="G695" s="19" t="str">
        <f t="shared" si="26"/>
        <v/>
      </c>
      <c r="H695" s="18"/>
      <c r="I695" s="20" t="str">
        <f t="shared" si="27"/>
        <v/>
      </c>
      <c r="J695" s="21"/>
      <c r="K695" s="21"/>
      <c r="L695" s="18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9.5" customHeight="1">
      <c r="A696" s="6"/>
      <c r="B696" s="5"/>
      <c r="C696" s="17"/>
      <c r="D696" s="18"/>
      <c r="E696" s="18"/>
      <c r="F696" s="19"/>
      <c r="G696" s="19" t="str">
        <f t="shared" si="26"/>
        <v/>
      </c>
      <c r="H696" s="18"/>
      <c r="I696" s="20" t="str">
        <f t="shared" si="27"/>
        <v/>
      </c>
      <c r="J696" s="21"/>
      <c r="K696" s="21"/>
      <c r="L696" s="18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9.5" customHeight="1">
      <c r="A697" s="6"/>
      <c r="B697" s="5"/>
      <c r="C697" s="23"/>
      <c r="D697" s="24"/>
      <c r="E697" s="18"/>
      <c r="F697" s="19"/>
      <c r="G697" s="19" t="str">
        <f t="shared" si="26"/>
        <v/>
      </c>
      <c r="H697" s="18"/>
      <c r="I697" s="20" t="str">
        <f t="shared" si="27"/>
        <v/>
      </c>
      <c r="J697" s="21"/>
      <c r="K697" s="21"/>
      <c r="L697" s="18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9.5" customHeight="1">
      <c r="A698" s="6" t="s">
        <v>6</v>
      </c>
      <c r="B698" s="5">
        <f>SUM(F692:F701)</f>
        <v>72</v>
      </c>
      <c r="C698" s="17"/>
      <c r="D698" s="18" t="str">
        <f>IF(菜單→請菜名都修改這個!$F$16="","",菜單→請菜名都修改這個!$F$16)</f>
        <v>有機黑葉白菜</v>
      </c>
      <c r="E698" s="51" t="s">
        <v>382</v>
      </c>
      <c r="F698" s="19">
        <v>72</v>
      </c>
      <c r="G698" s="19" t="str">
        <f t="shared" si="26"/>
        <v>g</v>
      </c>
      <c r="H698" s="18"/>
      <c r="I698" s="20" t="str">
        <f t="shared" si="27"/>
        <v>有機黑葉白菜72g</v>
      </c>
      <c r="J698" s="21" t="str">
        <f>$I692&amp;"+"&amp;$I693&amp;"+"&amp;$I694&amp;"+"&amp;$I695&amp;"+"&amp;I696&amp;"+"&amp;I697&amp;"+"&amp;I698&amp;"+"&amp;$I699&amp;"+"&amp;$I700&amp;"+"&amp;$I701</f>
        <v>++++++有機黑葉白菜72g+++</v>
      </c>
      <c r="K698" s="21" t="s">
        <v>93</v>
      </c>
      <c r="L698" s="18" t="str">
        <f>IF($H694="","",$H694)</f>
        <v/>
      </c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9.5" customHeight="1">
      <c r="A699" s="6"/>
      <c r="B699" s="5"/>
      <c r="C699" s="17"/>
      <c r="D699" s="28"/>
      <c r="E699" s="18"/>
      <c r="F699" s="19"/>
      <c r="G699" s="19" t="str">
        <f t="shared" si="26"/>
        <v/>
      </c>
      <c r="H699" s="18"/>
      <c r="I699" s="20" t="str">
        <f t="shared" si="27"/>
        <v/>
      </c>
      <c r="J699" s="21"/>
      <c r="K699" s="21"/>
      <c r="L699" s="18" t="str">
        <f>IF($H695="","",$H695)</f>
        <v/>
      </c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9.5" customHeight="1">
      <c r="A700" s="6"/>
      <c r="B700" s="5"/>
      <c r="C700" s="17"/>
      <c r="D700" s="18"/>
      <c r="E700" s="18"/>
      <c r="F700" s="19"/>
      <c r="G700" s="19" t="str">
        <f t="shared" si="26"/>
        <v/>
      </c>
      <c r="H700" s="18"/>
      <c r="I700" s="20" t="str">
        <f t="shared" si="27"/>
        <v/>
      </c>
      <c r="J700" s="21"/>
      <c r="K700" s="21"/>
      <c r="L700" s="18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9.5" customHeight="1">
      <c r="A701" s="6"/>
      <c r="B701" s="5"/>
      <c r="C701" s="17"/>
      <c r="D701" s="18"/>
      <c r="E701" s="24"/>
      <c r="F701" s="25"/>
      <c r="G701" s="19" t="str">
        <f t="shared" si="26"/>
        <v/>
      </c>
      <c r="H701" s="18"/>
      <c r="I701" s="20" t="str">
        <f t="shared" si="27"/>
        <v/>
      </c>
      <c r="J701" s="21"/>
      <c r="K701" s="21"/>
      <c r="L701" s="18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9.5" customHeight="1">
      <c r="A702" s="6"/>
      <c r="B702" s="5"/>
      <c r="C702" s="17"/>
      <c r="D702" s="18"/>
      <c r="E702" s="39"/>
      <c r="F702" s="19"/>
      <c r="G702" s="19" t="str">
        <f t="shared" si="26"/>
        <v/>
      </c>
      <c r="H702" s="18"/>
      <c r="I702" s="20" t="str">
        <f t="shared" si="27"/>
        <v/>
      </c>
      <c r="J702" s="21"/>
      <c r="K702" s="21"/>
      <c r="L702" s="18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9.5" customHeight="1">
      <c r="A703" s="6"/>
      <c r="B703" s="5"/>
      <c r="C703" s="17"/>
      <c r="D703" s="18"/>
      <c r="E703" s="39"/>
      <c r="F703" s="19"/>
      <c r="G703" s="19" t="str">
        <f t="shared" si="26"/>
        <v/>
      </c>
      <c r="H703" s="24"/>
      <c r="I703" s="20" t="str">
        <f t="shared" si="27"/>
        <v/>
      </c>
      <c r="J703" s="21"/>
      <c r="K703" s="21"/>
      <c r="L703" s="18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9.5" customHeight="1">
      <c r="A704" s="6"/>
      <c r="B704" s="5"/>
      <c r="C704" s="17"/>
      <c r="D704" s="18"/>
      <c r="E704" s="51"/>
      <c r="F704" s="19"/>
      <c r="G704" s="19" t="str">
        <f t="shared" si="26"/>
        <v/>
      </c>
      <c r="H704" s="18"/>
      <c r="I704" s="20" t="str">
        <f t="shared" si="27"/>
        <v/>
      </c>
      <c r="J704" s="21"/>
      <c r="K704" s="21"/>
      <c r="L704" s="18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9.5" customHeight="1">
      <c r="A705" s="6"/>
      <c r="B705" s="5"/>
      <c r="C705" s="17"/>
      <c r="D705" s="18"/>
      <c r="E705" s="51"/>
      <c r="F705" s="19"/>
      <c r="G705" s="19" t="str">
        <f t="shared" si="26"/>
        <v/>
      </c>
      <c r="H705" s="18"/>
      <c r="I705" s="20" t="str">
        <f t="shared" si="27"/>
        <v/>
      </c>
      <c r="J705" s="21"/>
      <c r="K705" s="21"/>
      <c r="L705" s="18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9.5" customHeight="1">
      <c r="A706" s="6"/>
      <c r="B706" s="5"/>
      <c r="C706" s="17"/>
      <c r="D706" s="18"/>
      <c r="E706" s="18"/>
      <c r="F706" s="19"/>
      <c r="G706" s="19" t="str">
        <f t="shared" si="26"/>
        <v/>
      </c>
      <c r="H706" s="18"/>
      <c r="I706" s="20" t="str">
        <f t="shared" si="27"/>
        <v/>
      </c>
      <c r="J706" s="21"/>
      <c r="K706" s="21"/>
      <c r="L706" s="18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9.5" customHeight="1">
      <c r="A707" s="6"/>
      <c r="B707" s="5"/>
      <c r="C707" s="23"/>
      <c r="D707" s="24"/>
      <c r="E707" s="18"/>
      <c r="F707" s="19"/>
      <c r="G707" s="19" t="str">
        <f t="shared" si="26"/>
        <v/>
      </c>
      <c r="H707" s="18"/>
      <c r="I707" s="20" t="str">
        <f t="shared" si="27"/>
        <v/>
      </c>
      <c r="J707" s="21"/>
      <c r="K707" s="21"/>
      <c r="L707" s="18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9.5" customHeight="1">
      <c r="A708" s="6" t="s">
        <v>94</v>
      </c>
      <c r="B708" s="5">
        <f>SUM(F702:F711)</f>
        <v>530</v>
      </c>
      <c r="C708" s="17"/>
      <c r="D708" s="18" t="str">
        <f>IF(菜單→請菜名都修改這個!$G$16="","",菜單→請菜名都修改這個!$G$16)</f>
        <v>結頭排骨湯</v>
      </c>
      <c r="E708" s="56" t="s">
        <v>542</v>
      </c>
      <c r="F708" s="19">
        <v>450</v>
      </c>
      <c r="G708" s="19" t="str">
        <f t="shared" si="26"/>
        <v>g</v>
      </c>
      <c r="H708" s="18"/>
      <c r="I708" s="20" t="str">
        <f t="shared" si="27"/>
        <v>結頭菜450g</v>
      </c>
      <c r="J708" s="21" t="str">
        <f>$I702&amp;"+"&amp;$I703&amp;"+"&amp;$I704&amp;"+"&amp;$I705&amp;"+"&amp;I706&amp;"+"&amp;I707&amp;"+"&amp;I708&amp;"+"&amp;$I709&amp;"+"&amp;$I710&amp;"+"&amp;$I711</f>
        <v>++++++結頭菜450g+龍骨丁80g++</v>
      </c>
      <c r="K708" s="21" t="s">
        <v>164</v>
      </c>
      <c r="L708" s="18" t="str">
        <f>IF($H704="","",$H704)</f>
        <v/>
      </c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9.5" customHeight="1">
      <c r="A709" s="6"/>
      <c r="B709" s="5"/>
      <c r="C709" s="17"/>
      <c r="D709" s="28"/>
      <c r="E709" s="56" t="s">
        <v>327</v>
      </c>
      <c r="F709" s="19">
        <v>80</v>
      </c>
      <c r="G709" s="19" t="str">
        <f t="shared" si="26"/>
        <v>g</v>
      </c>
      <c r="H709" s="18"/>
      <c r="I709" s="20" t="str">
        <f t="shared" si="27"/>
        <v>龍骨丁80g</v>
      </c>
      <c r="J709" s="21"/>
      <c r="K709" s="21"/>
      <c r="L709" s="18" t="str">
        <f>IF($H705="","",$H705)</f>
        <v/>
      </c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9.5" customHeight="1">
      <c r="A710" s="6"/>
      <c r="B710" s="5"/>
      <c r="C710" s="17"/>
      <c r="D710" s="18"/>
      <c r="E710" s="56"/>
      <c r="F710" s="19"/>
      <c r="G710" s="19" t="str">
        <f t="shared" si="26"/>
        <v/>
      </c>
      <c r="H710" s="24"/>
      <c r="I710" s="20" t="str">
        <f t="shared" si="27"/>
        <v/>
      </c>
      <c r="J710" s="21"/>
      <c r="K710" s="21"/>
      <c r="L710" s="18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9.5" customHeight="1">
      <c r="A711" s="6"/>
      <c r="B711" s="5"/>
      <c r="C711" s="17"/>
      <c r="D711" s="121"/>
      <c r="E711" s="56"/>
      <c r="F711" s="19"/>
      <c r="G711" s="19" t="str">
        <f t="shared" si="26"/>
        <v/>
      </c>
      <c r="H711" s="125"/>
      <c r="I711" s="130" t="str">
        <f t="shared" si="27"/>
        <v/>
      </c>
      <c r="J711" s="21"/>
      <c r="K711" s="21"/>
      <c r="L711" s="18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9.5" customHeight="1">
      <c r="A712" s="6"/>
      <c r="B712" s="5"/>
      <c r="C712" s="17"/>
      <c r="D712" s="121"/>
      <c r="E712" s="56"/>
      <c r="F712" s="19"/>
      <c r="G712" s="19" t="str">
        <f t="shared" si="26"/>
        <v/>
      </c>
      <c r="H712" s="125"/>
      <c r="I712" s="130" t="str">
        <f t="shared" si="27"/>
        <v/>
      </c>
      <c r="J712" s="21"/>
      <c r="K712" s="21"/>
      <c r="L712" s="18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9.5" customHeight="1">
      <c r="A713" s="6"/>
      <c r="B713" s="5"/>
      <c r="C713" s="17"/>
      <c r="D713" s="121"/>
      <c r="E713" s="131"/>
      <c r="F713" s="126"/>
      <c r="G713" s="19" t="str">
        <f t="shared" si="26"/>
        <v/>
      </c>
      <c r="H713" s="125"/>
      <c r="I713" s="130" t="str">
        <f t="shared" si="27"/>
        <v/>
      </c>
      <c r="J713" s="21"/>
      <c r="K713" s="21"/>
      <c r="L713" s="18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9.5" customHeight="1">
      <c r="A714" s="6"/>
      <c r="B714" s="5"/>
      <c r="C714" s="17"/>
      <c r="D714" s="18"/>
      <c r="E714" s="53"/>
      <c r="F714" s="42"/>
      <c r="G714" s="19" t="str">
        <f t="shared" si="26"/>
        <v/>
      </c>
      <c r="H714" s="123"/>
      <c r="I714" s="20" t="str">
        <f t="shared" si="27"/>
        <v/>
      </c>
      <c r="J714" s="21"/>
      <c r="K714" s="21"/>
      <c r="L714" s="18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9.5" customHeight="1">
      <c r="A715" s="6"/>
      <c r="B715" s="5"/>
      <c r="C715" s="17"/>
      <c r="D715" s="18"/>
      <c r="E715" s="51"/>
      <c r="F715" s="19"/>
      <c r="G715" s="19" t="str">
        <f t="shared" si="26"/>
        <v/>
      </c>
      <c r="H715" s="18"/>
      <c r="I715" s="20" t="str">
        <f t="shared" si="27"/>
        <v/>
      </c>
      <c r="J715" s="21"/>
      <c r="K715" s="21"/>
      <c r="L715" s="18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9.5" customHeight="1">
      <c r="A716" s="6"/>
      <c r="B716" s="5"/>
      <c r="C716" s="17"/>
      <c r="D716" s="18"/>
      <c r="E716" s="51"/>
      <c r="F716" s="19"/>
      <c r="G716" s="19" t="str">
        <f t="shared" si="26"/>
        <v/>
      </c>
      <c r="H716" s="18"/>
      <c r="I716" s="20" t="str">
        <f t="shared" si="27"/>
        <v/>
      </c>
      <c r="J716" s="21"/>
      <c r="K716" s="21"/>
      <c r="L716" s="18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9.5" customHeight="1" thickBot="1">
      <c r="A717" s="6"/>
      <c r="B717" s="5"/>
      <c r="C717" s="31"/>
      <c r="D717" s="32"/>
      <c r="E717" s="18"/>
      <c r="F717" s="19"/>
      <c r="G717" s="19" t="str">
        <f t="shared" si="26"/>
        <v/>
      </c>
      <c r="H717" s="18"/>
      <c r="I717" s="20" t="str">
        <f t="shared" si="27"/>
        <v/>
      </c>
      <c r="J717" s="21"/>
      <c r="K717" s="21"/>
      <c r="L717" s="18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9.5" customHeight="1">
      <c r="A718" s="6" t="s">
        <v>19</v>
      </c>
      <c r="B718" s="5"/>
      <c r="C718" s="38">
        <f>IF($D718="","",$C$668)</f>
        <v>45064</v>
      </c>
      <c r="D718" s="35" t="str">
        <f>IF(菜單→請菜名都修改這個!$H$16="","",菜單→請菜名都修改這個!$H$16)</f>
        <v>水果/豆奶</v>
      </c>
      <c r="E718" s="18"/>
      <c r="F718" s="19"/>
      <c r="G718" s="19" t="str">
        <f t="shared" si="26"/>
        <v/>
      </c>
      <c r="H718" s="18"/>
      <c r="I718" s="20" t="str">
        <f t="shared" si="27"/>
        <v/>
      </c>
      <c r="J718" s="21" t="str">
        <f>$I712</f>
        <v/>
      </c>
      <c r="K718" s="21" t="s">
        <v>95</v>
      </c>
      <c r="L718" s="18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9.5" customHeight="1">
      <c r="A719" s="6" t="s">
        <v>3</v>
      </c>
      <c r="B719" s="5">
        <f>SUM(F713:F722)</f>
        <v>80</v>
      </c>
      <c r="C719" s="17">
        <f>IF($D719="","",菜單→請菜名都修改這個!$A$17)</f>
        <v>45065</v>
      </c>
      <c r="D719" s="18" t="str">
        <f>IF(菜單→請菜名都修改這個!$C$17="","",菜單→請菜名都修改這個!$C$17)</f>
        <v>糙米飯</v>
      </c>
      <c r="E719" s="51" t="s">
        <v>348</v>
      </c>
      <c r="F719" s="19">
        <v>65</v>
      </c>
      <c r="G719" s="19" t="str">
        <f t="shared" ref="G719:G739" si="28">IF($F719="","","g")</f>
        <v>g</v>
      </c>
      <c r="H719" s="18"/>
      <c r="I719" s="20" t="str">
        <f t="shared" si="27"/>
        <v>白米65g</v>
      </c>
      <c r="J719" s="21" t="str">
        <f>$I713&amp;"+"&amp;$I714&amp;"+"&amp;$I715&amp;"+"&amp;$I716&amp;"+"&amp;I717&amp;"+"&amp;I718&amp;"+"&amp;I719&amp;"+"&amp;$I720&amp;"+"&amp;$I721&amp;"+"&amp;$I722</f>
        <v>++++++白米65g+糙米15g++</v>
      </c>
      <c r="K719" s="21" t="s">
        <v>148</v>
      </c>
      <c r="L719" s="18" t="str">
        <f>IF($H715="","",$H715)</f>
        <v/>
      </c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9.5" customHeight="1">
      <c r="A720" s="6"/>
      <c r="B720" s="5"/>
      <c r="C720" s="17"/>
      <c r="D720" s="18"/>
      <c r="E720" s="51" t="s">
        <v>333</v>
      </c>
      <c r="F720" s="19">
        <v>15</v>
      </c>
      <c r="G720" s="19" t="str">
        <f t="shared" si="28"/>
        <v>g</v>
      </c>
      <c r="H720" s="18"/>
      <c r="I720" s="20" t="str">
        <f t="shared" si="27"/>
        <v>糙米15g</v>
      </c>
      <c r="J720" s="21"/>
      <c r="K720" s="21"/>
      <c r="L720" s="18" t="str">
        <f>IF($H716="","",$H716)</f>
        <v/>
      </c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9.5" customHeight="1">
      <c r="A721" s="6"/>
      <c r="B721" s="5"/>
      <c r="C721" s="17"/>
      <c r="D721" s="18"/>
      <c r="E721" s="18"/>
      <c r="F721" s="19"/>
      <c r="G721" s="19" t="str">
        <f t="shared" si="28"/>
        <v/>
      </c>
      <c r="H721" s="18"/>
      <c r="I721" s="20" t="str">
        <f t="shared" si="27"/>
        <v/>
      </c>
      <c r="J721" s="21"/>
      <c r="K721" s="21"/>
      <c r="L721" s="18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9.5" customHeight="1">
      <c r="A722" s="6"/>
      <c r="B722" s="5"/>
      <c r="C722" s="17"/>
      <c r="D722" s="18"/>
      <c r="E722" s="24"/>
      <c r="F722" s="25"/>
      <c r="G722" s="19" t="str">
        <f t="shared" si="28"/>
        <v/>
      </c>
      <c r="H722" s="18"/>
      <c r="I722" s="20" t="str">
        <f t="shared" si="27"/>
        <v/>
      </c>
      <c r="J722" s="21"/>
      <c r="K722" s="21"/>
      <c r="L722" s="18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9.5" customHeight="1">
      <c r="A723" s="6"/>
      <c r="B723" s="5"/>
      <c r="C723" s="17"/>
      <c r="D723" s="18"/>
      <c r="E723" s="51"/>
      <c r="F723" s="19"/>
      <c r="G723" s="19" t="str">
        <f t="shared" si="28"/>
        <v/>
      </c>
      <c r="H723" s="18"/>
      <c r="I723" s="20" t="str">
        <f t="shared" si="27"/>
        <v/>
      </c>
      <c r="J723" s="21"/>
      <c r="K723" s="21"/>
      <c r="L723" s="18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9.5" customHeight="1">
      <c r="A724" s="6"/>
      <c r="B724" s="5"/>
      <c r="C724" s="17"/>
      <c r="D724" s="18"/>
      <c r="E724" s="51"/>
      <c r="F724" s="19"/>
      <c r="G724" s="19" t="str">
        <f t="shared" si="28"/>
        <v/>
      </c>
      <c r="H724" s="24"/>
      <c r="I724" s="20" t="str">
        <f t="shared" si="27"/>
        <v/>
      </c>
      <c r="J724" s="21"/>
      <c r="K724" s="21"/>
      <c r="L724" s="18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9.5" customHeight="1">
      <c r="A725" s="6"/>
      <c r="B725" s="5"/>
      <c r="C725" s="17"/>
      <c r="D725" s="18"/>
      <c r="E725" s="51"/>
      <c r="F725" s="19"/>
      <c r="G725" s="19" t="str">
        <f t="shared" si="28"/>
        <v/>
      </c>
      <c r="H725" s="18"/>
      <c r="I725" s="20" t="str">
        <f t="shared" si="27"/>
        <v/>
      </c>
      <c r="J725" s="21"/>
      <c r="K725" s="21"/>
      <c r="L725" s="18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6.5" customHeight="1">
      <c r="A726" s="6"/>
      <c r="B726" s="5"/>
      <c r="C726" s="22"/>
      <c r="D726" s="18"/>
      <c r="E726" s="51"/>
      <c r="F726" s="19"/>
      <c r="G726" s="19" t="str">
        <f t="shared" si="28"/>
        <v/>
      </c>
      <c r="H726" s="18"/>
      <c r="I726" s="20" t="str">
        <f t="shared" si="27"/>
        <v/>
      </c>
      <c r="J726" s="21"/>
      <c r="K726" s="21"/>
      <c r="L726" s="18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9.5" customHeight="1">
      <c r="A727" s="6"/>
      <c r="B727" s="5"/>
      <c r="C727" s="17"/>
      <c r="D727" s="18"/>
      <c r="E727" s="52"/>
      <c r="F727" s="19"/>
      <c r="G727" s="19" t="str">
        <f t="shared" si="28"/>
        <v/>
      </c>
      <c r="H727" s="18"/>
      <c r="I727" s="20" t="str">
        <f t="shared" si="27"/>
        <v/>
      </c>
      <c r="J727" s="21"/>
      <c r="K727" s="21"/>
      <c r="L727" s="18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9.5" customHeight="1">
      <c r="A728" s="6"/>
      <c r="B728" s="5"/>
      <c r="C728" s="23"/>
      <c r="D728" s="24"/>
      <c r="E728" s="127"/>
      <c r="F728" s="19"/>
      <c r="G728" s="19" t="str">
        <f t="shared" si="28"/>
        <v/>
      </c>
      <c r="H728" s="18"/>
      <c r="I728" s="20" t="str">
        <f t="shared" si="27"/>
        <v/>
      </c>
      <c r="J728" s="21"/>
      <c r="K728" s="21"/>
      <c r="L728" s="18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9.5" customHeight="1">
      <c r="A729" s="6" t="s">
        <v>4</v>
      </c>
      <c r="B729" s="5">
        <f>SUM(F726:F735)</f>
        <v>95</v>
      </c>
      <c r="C729" s="26">
        <f>$C719</f>
        <v>45065</v>
      </c>
      <c r="D729" s="18" t="str">
        <f>IF(菜單→請菜名都修改這個!$D$17="","",菜單→請菜名都修改這個!$D$17)</f>
        <v>花雕雞(杏D、青椒角)</v>
      </c>
      <c r="E729" s="18" t="s">
        <v>99</v>
      </c>
      <c r="F729" s="19">
        <v>60</v>
      </c>
      <c r="G729" s="19" t="str">
        <f t="shared" si="28"/>
        <v>g</v>
      </c>
      <c r="H729" s="18"/>
      <c r="I729" s="20" t="str">
        <f t="shared" si="27"/>
        <v>帶皮胸丁60g</v>
      </c>
      <c r="J729" s="21" t="str">
        <f>$I723&amp;"+"&amp;$I724&amp;"+"&amp;$I725&amp;"+"&amp;$I726&amp;"+"&amp;I727&amp;"+"&amp;I728&amp;"+"&amp;I729&amp;"+"&amp;$I730&amp;"+"&amp;$I731&amp;"+"&amp;$I732</f>
        <v>++++++帶皮胸丁60g+杏鮑菇D原料20g+紅蘿蔔5g+花雕酒</v>
      </c>
      <c r="K729" s="21" t="s">
        <v>165</v>
      </c>
      <c r="L729" s="18" t="str">
        <f>IF($H725="","",$H725)</f>
        <v/>
      </c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9.5" customHeight="1">
      <c r="A730" s="6"/>
      <c r="B730" s="5"/>
      <c r="C730" s="17"/>
      <c r="D730" s="28"/>
      <c r="E730" s="18" t="s">
        <v>213</v>
      </c>
      <c r="F730" s="19">
        <v>20</v>
      </c>
      <c r="G730" s="19" t="str">
        <f t="shared" si="28"/>
        <v>g</v>
      </c>
      <c r="H730" s="18"/>
      <c r="I730" s="20" t="str">
        <f t="shared" si="27"/>
        <v>杏鮑菇D原料20g</v>
      </c>
      <c r="J730" s="21"/>
      <c r="K730" s="21"/>
      <c r="L730" s="18" t="str">
        <f>IF($H726="","",$H726)</f>
        <v/>
      </c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9.5" customHeight="1">
      <c r="A731" s="6"/>
      <c r="B731" s="5"/>
      <c r="C731" s="17"/>
      <c r="D731" s="18"/>
      <c r="E731" s="51" t="s">
        <v>576</v>
      </c>
      <c r="F731" s="19">
        <v>5</v>
      </c>
      <c r="G731" s="19" t="str">
        <f t="shared" si="28"/>
        <v>g</v>
      </c>
      <c r="H731" s="18"/>
      <c r="I731" s="20" t="str">
        <f t="shared" si="27"/>
        <v>紅蘿蔔5g</v>
      </c>
      <c r="J731" s="21"/>
      <c r="K731" s="21"/>
      <c r="L731" s="18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9.5" customHeight="1">
      <c r="A732" s="6"/>
      <c r="B732" s="5"/>
      <c r="C732" s="17"/>
      <c r="D732" s="18"/>
      <c r="E732" s="51" t="s">
        <v>577</v>
      </c>
      <c r="F732" s="19"/>
      <c r="G732" s="19" t="str">
        <f t="shared" si="28"/>
        <v/>
      </c>
      <c r="H732" s="18"/>
      <c r="I732" s="20" t="str">
        <f t="shared" si="27"/>
        <v>花雕酒</v>
      </c>
      <c r="J732" s="21"/>
      <c r="K732" s="21"/>
      <c r="L732" s="18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9.5" customHeight="1">
      <c r="A733" s="6"/>
      <c r="B733" s="5"/>
      <c r="C733" s="17"/>
      <c r="D733" s="18"/>
      <c r="E733" s="51" t="s">
        <v>586</v>
      </c>
      <c r="F733" s="19">
        <v>5</v>
      </c>
      <c r="G733" s="19" t="str">
        <f t="shared" si="28"/>
        <v>g</v>
      </c>
      <c r="H733" s="18"/>
      <c r="I733" s="20" t="str">
        <f t="shared" si="27"/>
        <v>馬鈴薯5g</v>
      </c>
      <c r="J733" s="21"/>
      <c r="K733" s="21"/>
      <c r="L733" s="18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9.5" customHeight="1">
      <c r="A734" s="6"/>
      <c r="B734" s="5"/>
      <c r="C734" s="17"/>
      <c r="D734" s="18"/>
      <c r="E734" s="51" t="s">
        <v>369</v>
      </c>
      <c r="F734" s="19">
        <v>5</v>
      </c>
      <c r="G734" s="19" t="str">
        <f t="shared" si="28"/>
        <v>g</v>
      </c>
      <c r="H734" s="24"/>
      <c r="I734" s="20" t="str">
        <f t="shared" si="27"/>
        <v>青椒角5g</v>
      </c>
      <c r="J734" s="21"/>
      <c r="K734" s="21"/>
      <c r="L734" s="18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9.5" customHeight="1">
      <c r="A735" s="6"/>
      <c r="B735" s="5"/>
      <c r="C735" s="17"/>
      <c r="D735" s="18"/>
      <c r="E735" s="51"/>
      <c r="F735" s="19"/>
      <c r="G735" s="19" t="str">
        <f t="shared" si="28"/>
        <v/>
      </c>
      <c r="H735" s="18"/>
      <c r="I735" s="20" t="str">
        <f t="shared" si="27"/>
        <v/>
      </c>
      <c r="J735" s="21"/>
      <c r="K735" s="21"/>
      <c r="L735" s="18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9.5" customHeight="1">
      <c r="A736" s="6"/>
      <c r="B736" s="5"/>
      <c r="C736" s="17"/>
      <c r="D736" s="18"/>
      <c r="E736" s="51"/>
      <c r="F736" s="19"/>
      <c r="G736" s="19" t="str">
        <f t="shared" si="28"/>
        <v/>
      </c>
      <c r="H736" s="18"/>
      <c r="I736" s="20" t="str">
        <f t="shared" si="27"/>
        <v/>
      </c>
      <c r="J736" s="21"/>
      <c r="K736" s="21"/>
      <c r="L736" s="18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9.5" customHeight="1">
      <c r="A737" s="6"/>
      <c r="B737" s="5"/>
      <c r="C737" s="17"/>
      <c r="D737" s="18"/>
      <c r="E737" s="51"/>
      <c r="F737" s="19"/>
      <c r="G737" s="19" t="str">
        <f t="shared" si="28"/>
        <v/>
      </c>
      <c r="H737" s="18"/>
      <c r="I737" s="20" t="str">
        <f t="shared" si="27"/>
        <v/>
      </c>
      <c r="J737" s="21"/>
      <c r="K737" s="21"/>
      <c r="L737" s="18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9.5" customHeight="1">
      <c r="A738" s="6"/>
      <c r="B738" s="5"/>
      <c r="C738" s="23"/>
      <c r="D738" s="24"/>
      <c r="E738" s="18"/>
      <c r="F738" s="19"/>
      <c r="G738" s="19" t="str">
        <f t="shared" si="28"/>
        <v/>
      </c>
      <c r="H738" s="18"/>
      <c r="I738" s="20" t="str">
        <f t="shared" si="27"/>
        <v/>
      </c>
      <c r="J738" s="21"/>
      <c r="K738" s="21"/>
      <c r="L738" s="18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9.5" customHeight="1">
      <c r="A739" s="6" t="s">
        <v>5</v>
      </c>
      <c r="B739" s="5">
        <f>SUM(F733:F742)</f>
        <v>80</v>
      </c>
      <c r="C739" s="17"/>
      <c r="D739" s="18" t="str">
        <f>IF(菜單→請菜名都修改這個!$E$17="","",菜單→請菜名都修改這個!$E$17)</f>
        <v>鮮蔬凍腐</v>
      </c>
      <c r="E739" s="52" t="s">
        <v>556</v>
      </c>
      <c r="F739" s="19">
        <v>30</v>
      </c>
      <c r="G739" s="19" t="str">
        <f t="shared" si="28"/>
        <v>g</v>
      </c>
      <c r="H739" s="18"/>
      <c r="I739" s="20" t="str">
        <f t="shared" si="27"/>
        <v>非基改板豆腐小丁30g</v>
      </c>
      <c r="J739" s="21" t="str">
        <f>$I733&amp;"+"&amp;$I734&amp;"+"&amp;$I735&amp;"+"&amp;$I736&amp;"+"&amp;I737&amp;"+"&amp;I738&amp;"+"&amp;I739&amp;"+"&amp;$I740&amp;"+"&amp;$I741&amp;"+"&amp;$I742</f>
        <v>馬鈴薯5g+青椒角5g+++++非基改板豆腐小丁30g+冷凍青花菜30g+洋蔥角10g+</v>
      </c>
      <c r="K739" s="21" t="s">
        <v>166</v>
      </c>
      <c r="L739" s="18" t="str">
        <f>IF($H735="","",$H735)</f>
        <v/>
      </c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9.5" customHeight="1">
      <c r="A740" s="6"/>
      <c r="B740" s="5"/>
      <c r="C740" s="17"/>
      <c r="D740" s="28"/>
      <c r="E740" s="51" t="s">
        <v>557</v>
      </c>
      <c r="F740" s="19">
        <v>30</v>
      </c>
      <c r="G740" s="19" t="str">
        <f t="shared" ref="G740:G792" si="29">IF($F740="","","g")</f>
        <v>g</v>
      </c>
      <c r="H740" s="18"/>
      <c r="I740" s="20" t="str">
        <f t="shared" si="27"/>
        <v>冷凍青花菜30g</v>
      </c>
      <c r="J740" s="21"/>
      <c r="K740" s="21"/>
      <c r="L740" s="18" t="str">
        <f>IF($H736="","",$H736)</f>
        <v/>
      </c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9.5" customHeight="1">
      <c r="A741" s="6"/>
      <c r="B741" s="5"/>
      <c r="C741" s="17"/>
      <c r="D741" s="18"/>
      <c r="E741" s="51" t="s">
        <v>558</v>
      </c>
      <c r="F741" s="19">
        <v>10</v>
      </c>
      <c r="G741" s="19" t="str">
        <f t="shared" si="29"/>
        <v>g</v>
      </c>
      <c r="H741" s="18"/>
      <c r="I741" s="20" t="str">
        <f t="shared" ref="I741:I804" si="30">$E741&amp;$F741&amp;$G741</f>
        <v>洋蔥角10g</v>
      </c>
      <c r="J741" s="21"/>
      <c r="K741" s="21"/>
      <c r="L741" s="18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9.5" customHeight="1">
      <c r="A742" s="6"/>
      <c r="B742" s="5"/>
      <c r="C742" s="17"/>
      <c r="D742" s="18"/>
      <c r="E742" s="24"/>
      <c r="F742" s="25"/>
      <c r="G742" s="19" t="str">
        <f t="shared" si="29"/>
        <v/>
      </c>
      <c r="H742" s="18"/>
      <c r="I742" s="20" t="str">
        <f t="shared" si="30"/>
        <v/>
      </c>
      <c r="J742" s="21"/>
      <c r="K742" s="21"/>
      <c r="L742" s="18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9.5" customHeight="1">
      <c r="A743" s="6"/>
      <c r="B743" s="5"/>
      <c r="C743" s="17"/>
      <c r="D743" s="18"/>
      <c r="E743" s="52"/>
      <c r="F743" s="19"/>
      <c r="G743" s="19" t="str">
        <f t="shared" si="29"/>
        <v/>
      </c>
      <c r="H743" s="18"/>
      <c r="I743" s="20" t="str">
        <f t="shared" si="30"/>
        <v/>
      </c>
      <c r="J743" s="21"/>
      <c r="K743" s="21"/>
      <c r="L743" s="18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9.5" customHeight="1">
      <c r="A744" s="6"/>
      <c r="B744" s="5"/>
      <c r="C744" s="17"/>
      <c r="D744" s="18"/>
      <c r="E744" s="18"/>
      <c r="F744" s="19"/>
      <c r="G744" s="19" t="str">
        <f t="shared" si="29"/>
        <v/>
      </c>
      <c r="H744" s="24"/>
      <c r="I744" s="20" t="str">
        <f t="shared" si="30"/>
        <v/>
      </c>
      <c r="J744" s="21"/>
      <c r="K744" s="21"/>
      <c r="L744" s="18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9.5" customHeight="1">
      <c r="A745" s="6"/>
      <c r="B745" s="5"/>
      <c r="C745" s="17"/>
      <c r="D745" s="18"/>
      <c r="E745" s="18"/>
      <c r="F745" s="19"/>
      <c r="G745" s="19" t="str">
        <f t="shared" si="29"/>
        <v/>
      </c>
      <c r="H745" s="18"/>
      <c r="I745" s="20" t="str">
        <f t="shared" si="30"/>
        <v/>
      </c>
      <c r="J745" s="21"/>
      <c r="K745" s="21"/>
      <c r="L745" s="18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9.5" customHeight="1">
      <c r="A746" s="6"/>
      <c r="B746" s="5"/>
      <c r="C746" s="17"/>
      <c r="D746" s="18"/>
      <c r="E746" s="18"/>
      <c r="F746" s="19"/>
      <c r="G746" s="19" t="str">
        <f t="shared" si="29"/>
        <v/>
      </c>
      <c r="H746" s="18"/>
      <c r="I746" s="20" t="str">
        <f t="shared" si="30"/>
        <v/>
      </c>
      <c r="J746" s="21"/>
      <c r="K746" s="21"/>
      <c r="L746" s="18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9.5" customHeight="1">
      <c r="A747" s="6"/>
      <c r="B747" s="5"/>
      <c r="C747" s="17"/>
      <c r="D747" s="18"/>
      <c r="E747" s="18"/>
      <c r="F747" s="19"/>
      <c r="G747" s="19" t="str">
        <f t="shared" si="29"/>
        <v/>
      </c>
      <c r="H747" s="18"/>
      <c r="I747" s="20" t="str">
        <f t="shared" si="30"/>
        <v/>
      </c>
      <c r="J747" s="21"/>
      <c r="K747" s="21"/>
      <c r="L747" s="18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9.5" customHeight="1">
      <c r="A748" s="6"/>
      <c r="B748" s="5"/>
      <c r="C748" s="23"/>
      <c r="D748" s="24"/>
      <c r="E748" s="18"/>
      <c r="F748" s="19"/>
      <c r="G748" s="19" t="str">
        <f t="shared" si="29"/>
        <v/>
      </c>
      <c r="H748" s="18"/>
      <c r="I748" s="20" t="str">
        <f t="shared" si="30"/>
        <v/>
      </c>
      <c r="J748" s="21"/>
      <c r="K748" s="21"/>
      <c r="L748" s="18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9.5" customHeight="1">
      <c r="A749" s="6" t="s">
        <v>6</v>
      </c>
      <c r="B749" s="5">
        <f>SUM(F743:F752)</f>
        <v>72</v>
      </c>
      <c r="C749" s="17"/>
      <c r="D749" s="18" t="str">
        <f>IF(菜單→請菜名都修改這個!$F$17="","",菜單→請菜名都修改這個!$F$17)</f>
        <v>時蔬</v>
      </c>
      <c r="E749" s="51" t="s">
        <v>361</v>
      </c>
      <c r="F749" s="19">
        <v>72</v>
      </c>
      <c r="G749" s="19" t="str">
        <f t="shared" si="29"/>
        <v>g</v>
      </c>
      <c r="H749" s="18"/>
      <c r="I749" s="20" t="str">
        <f t="shared" si="30"/>
        <v>時蔬72g</v>
      </c>
      <c r="J749" s="21" t="str">
        <f>$I743&amp;"+"&amp;$I744&amp;"+"&amp;$I745&amp;"+"&amp;$I746&amp;"+"&amp;I747&amp;"+"&amp;I748&amp;"+"&amp;I749&amp;"+"&amp;$I750&amp;"+"&amp;$I751&amp;"+"&amp;$I752</f>
        <v>++++++時蔬72g+++</v>
      </c>
      <c r="K749" s="21" t="s">
        <v>138</v>
      </c>
      <c r="L749" s="18" t="str">
        <f>IF($H745="","",$H745)</f>
        <v/>
      </c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9.5" customHeight="1">
      <c r="A750" s="6"/>
      <c r="B750" s="5"/>
      <c r="C750" s="17"/>
      <c r="D750" s="28"/>
      <c r="E750" s="18"/>
      <c r="F750" s="19"/>
      <c r="G750" s="19" t="str">
        <f t="shared" si="29"/>
        <v/>
      </c>
      <c r="H750" s="18"/>
      <c r="I750" s="20" t="str">
        <f t="shared" si="30"/>
        <v/>
      </c>
      <c r="J750" s="21"/>
      <c r="K750" s="21"/>
      <c r="L750" s="18" t="str">
        <f>IF($H746="","",$H746)</f>
        <v/>
      </c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9.5" customHeight="1">
      <c r="A751" s="6"/>
      <c r="B751" s="5"/>
      <c r="C751" s="17"/>
      <c r="D751" s="18"/>
      <c r="E751" s="18"/>
      <c r="F751" s="19"/>
      <c r="G751" s="19" t="str">
        <f t="shared" si="29"/>
        <v/>
      </c>
      <c r="H751" s="18"/>
      <c r="I751" s="20" t="str">
        <f t="shared" si="30"/>
        <v/>
      </c>
      <c r="J751" s="21"/>
      <c r="K751" s="21"/>
      <c r="L751" s="18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9.5" customHeight="1">
      <c r="A752" s="6"/>
      <c r="B752" s="5"/>
      <c r="C752" s="17"/>
      <c r="D752" s="18"/>
      <c r="E752" s="18"/>
      <c r="F752" s="25"/>
      <c r="G752" s="19" t="str">
        <f t="shared" si="29"/>
        <v/>
      </c>
      <c r="H752" s="18"/>
      <c r="I752" s="20" t="str">
        <f t="shared" si="30"/>
        <v/>
      </c>
      <c r="J752" s="21"/>
      <c r="K752" s="21"/>
      <c r="L752" s="18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9.5" customHeight="1">
      <c r="A753" s="6"/>
      <c r="B753" s="5"/>
      <c r="C753" s="17"/>
      <c r="D753" s="18"/>
      <c r="E753" s="56"/>
      <c r="F753" s="19"/>
      <c r="G753" s="19" t="str">
        <f t="shared" si="29"/>
        <v/>
      </c>
      <c r="H753" s="18"/>
      <c r="I753" s="20" t="str">
        <f t="shared" si="30"/>
        <v/>
      </c>
      <c r="J753" s="21"/>
      <c r="K753" s="21"/>
      <c r="L753" s="18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9.5" customHeight="1">
      <c r="A754" s="6"/>
      <c r="B754" s="5"/>
      <c r="C754" s="17"/>
      <c r="D754" s="18"/>
      <c r="E754" s="56"/>
      <c r="F754" s="40"/>
      <c r="G754" s="19" t="str">
        <f t="shared" si="29"/>
        <v/>
      </c>
      <c r="H754" s="24"/>
      <c r="I754" s="20" t="str">
        <f t="shared" si="30"/>
        <v/>
      </c>
      <c r="J754" s="21"/>
      <c r="K754" s="21"/>
      <c r="L754" s="18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9.5" customHeight="1">
      <c r="A755" s="6"/>
      <c r="B755" s="5"/>
      <c r="C755" s="17"/>
      <c r="D755" s="18"/>
      <c r="E755" s="57"/>
      <c r="F755" s="19"/>
      <c r="G755" s="19" t="str">
        <f t="shared" si="29"/>
        <v/>
      </c>
      <c r="H755" s="18"/>
      <c r="I755" s="20" t="str">
        <f t="shared" si="30"/>
        <v/>
      </c>
      <c r="J755" s="21"/>
      <c r="K755" s="21"/>
      <c r="L755" s="18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9.5" customHeight="1">
      <c r="A756" s="6"/>
      <c r="B756" s="5"/>
      <c r="C756" s="17"/>
      <c r="D756" s="18"/>
      <c r="E756" s="57"/>
      <c r="F756" s="19"/>
      <c r="G756" s="19" t="str">
        <f t="shared" si="29"/>
        <v/>
      </c>
      <c r="H756" s="18"/>
      <c r="I756" s="20" t="str">
        <f t="shared" si="30"/>
        <v/>
      </c>
      <c r="J756" s="21"/>
      <c r="K756" s="21"/>
      <c r="L756" s="18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9.5" customHeight="1">
      <c r="A757" s="6"/>
      <c r="B757" s="5"/>
      <c r="C757" s="17"/>
      <c r="D757" s="18"/>
      <c r="E757" s="18"/>
      <c r="F757" s="19"/>
      <c r="G757" s="19" t="str">
        <f t="shared" si="29"/>
        <v/>
      </c>
      <c r="H757" s="18"/>
      <c r="I757" s="20" t="str">
        <f t="shared" si="30"/>
        <v/>
      </c>
      <c r="J757" s="21"/>
      <c r="K757" s="21"/>
      <c r="L757" s="18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9.5" customHeight="1">
      <c r="A758" s="6"/>
      <c r="B758" s="5"/>
      <c r="C758" s="23"/>
      <c r="D758" s="24"/>
      <c r="E758" s="18"/>
      <c r="F758" s="19"/>
      <c r="G758" s="19" t="str">
        <f t="shared" si="29"/>
        <v/>
      </c>
      <c r="H758" s="18"/>
      <c r="I758" s="20" t="str">
        <f t="shared" si="30"/>
        <v/>
      </c>
      <c r="J758" s="21"/>
      <c r="K758" s="21"/>
      <c r="L758" s="18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9.5" customHeight="1">
      <c r="A759" s="6" t="s">
        <v>94</v>
      </c>
      <c r="B759" s="5">
        <f>SUM(F753:F762)</f>
        <v>550</v>
      </c>
      <c r="C759" s="17"/>
      <c r="D759" s="18" t="str">
        <f>IF(菜單→請菜名都修改這個!$G$17="","",菜單→請菜名都修改這個!$G$17)</f>
        <v>芹香蘿蔔湯</v>
      </c>
      <c r="E759" s="51" t="s">
        <v>340</v>
      </c>
      <c r="F759" s="19">
        <v>420</v>
      </c>
      <c r="G759" s="19" t="str">
        <f t="shared" si="29"/>
        <v>g</v>
      </c>
      <c r="H759" s="18"/>
      <c r="I759" s="20" t="str">
        <f t="shared" si="30"/>
        <v>白蘿蔔小丁420g</v>
      </c>
      <c r="J759" s="21" t="str">
        <f>$I753&amp;"+"&amp;$I754&amp;"+"&amp;$I755&amp;"+"&amp;$I756&amp;"+"&amp;I757&amp;"+"&amp;I758&amp;"+"&amp;I759&amp;"+"&amp;$I760&amp;"+"&amp;$I761&amp;"+"&amp;$I762</f>
        <v>++++++白蘿蔔小丁420g+龍骨丁80g+芹菜珠50g+</v>
      </c>
      <c r="K759" s="21" t="s">
        <v>167</v>
      </c>
      <c r="L759" s="18" t="str">
        <f>IF($H755="","",$H755)</f>
        <v/>
      </c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9.5" customHeight="1">
      <c r="A760" s="6"/>
      <c r="B760" s="5"/>
      <c r="C760" s="17"/>
      <c r="D760" s="28"/>
      <c r="E760" s="51" t="s">
        <v>327</v>
      </c>
      <c r="F760" s="19">
        <v>80</v>
      </c>
      <c r="G760" s="19" t="str">
        <f t="shared" si="29"/>
        <v>g</v>
      </c>
      <c r="H760" s="18"/>
      <c r="I760" s="20" t="str">
        <f t="shared" si="30"/>
        <v>龍骨丁80g</v>
      </c>
      <c r="J760" s="21"/>
      <c r="K760" s="21"/>
      <c r="L760" s="18" t="str">
        <f>IF($H756="","",$H756)</f>
        <v/>
      </c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9.5" customHeight="1">
      <c r="A761" s="6"/>
      <c r="B761" s="5"/>
      <c r="C761" s="17"/>
      <c r="D761" s="18"/>
      <c r="E761" s="156" t="s">
        <v>384</v>
      </c>
      <c r="F761" s="25">
        <v>50</v>
      </c>
      <c r="G761" s="19" t="str">
        <f t="shared" si="29"/>
        <v>g</v>
      </c>
      <c r="H761" s="24"/>
      <c r="I761" s="20" t="str">
        <f t="shared" si="30"/>
        <v>芹菜珠50g</v>
      </c>
      <c r="J761" s="21"/>
      <c r="K761" s="21"/>
      <c r="L761" s="18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9.5" customHeight="1">
      <c r="A762" s="6"/>
      <c r="B762" s="5"/>
      <c r="C762" s="17"/>
      <c r="D762" s="121"/>
      <c r="E762" s="315"/>
      <c r="F762" s="316"/>
      <c r="G762" s="19" t="str">
        <f t="shared" si="29"/>
        <v/>
      </c>
      <c r="H762" s="313"/>
      <c r="I762" s="130" t="str">
        <f t="shared" si="30"/>
        <v/>
      </c>
      <c r="J762" s="21"/>
      <c r="K762" s="21"/>
      <c r="L762" s="18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9.5" customHeight="1">
      <c r="A763" s="6"/>
      <c r="B763" s="5"/>
      <c r="C763" s="17"/>
      <c r="D763" s="121"/>
      <c r="E763" s="314"/>
      <c r="F763" s="124"/>
      <c r="G763" s="19" t="str">
        <f t="shared" si="29"/>
        <v/>
      </c>
      <c r="H763" s="317"/>
      <c r="I763" s="130" t="str">
        <f t="shared" si="30"/>
        <v/>
      </c>
      <c r="J763" s="21"/>
      <c r="K763" s="21"/>
      <c r="L763" s="18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9.5" customHeight="1">
      <c r="A764" s="6"/>
      <c r="B764" s="5"/>
      <c r="C764" s="17"/>
      <c r="D764" s="121"/>
      <c r="E764" s="310"/>
      <c r="F764" s="19"/>
      <c r="G764" s="19" t="str">
        <f t="shared" si="29"/>
        <v/>
      </c>
      <c r="H764" s="125"/>
      <c r="I764" s="130" t="str">
        <f t="shared" si="30"/>
        <v/>
      </c>
      <c r="J764" s="21"/>
      <c r="K764" s="21"/>
      <c r="L764" s="18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9.5" customHeight="1">
      <c r="A765" s="6"/>
      <c r="B765" s="5"/>
      <c r="C765" s="17"/>
      <c r="D765" s="121"/>
      <c r="E765" s="311"/>
      <c r="F765" s="312"/>
      <c r="G765" s="19" t="str">
        <f t="shared" si="29"/>
        <v/>
      </c>
      <c r="H765" s="318"/>
      <c r="I765" s="130" t="str">
        <f t="shared" si="30"/>
        <v/>
      </c>
      <c r="J765" s="21"/>
      <c r="K765" s="21"/>
      <c r="L765" s="18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9.5" customHeight="1">
      <c r="A766" s="6"/>
      <c r="B766" s="5"/>
      <c r="C766" s="17"/>
      <c r="D766" s="18"/>
      <c r="E766" s="132"/>
      <c r="F766" s="42"/>
      <c r="G766" s="19" t="str">
        <f t="shared" si="29"/>
        <v/>
      </c>
      <c r="H766" s="28"/>
      <c r="I766" s="20" t="str">
        <f t="shared" si="30"/>
        <v/>
      </c>
      <c r="J766" s="21"/>
      <c r="K766" s="21"/>
      <c r="L766" s="18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9.5" customHeight="1">
      <c r="A767" s="6"/>
      <c r="B767" s="5"/>
      <c r="C767" s="17"/>
      <c r="D767" s="18"/>
      <c r="E767" s="18"/>
      <c r="F767" s="19"/>
      <c r="G767" s="19" t="str">
        <f t="shared" si="29"/>
        <v/>
      </c>
      <c r="H767" s="18"/>
      <c r="I767" s="20" t="str">
        <f t="shared" si="30"/>
        <v/>
      </c>
      <c r="J767" s="21"/>
      <c r="K767" s="21"/>
      <c r="L767" s="18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9.5" customHeight="1" thickBot="1">
      <c r="A768" s="6"/>
      <c r="B768" s="5"/>
      <c r="C768" s="31"/>
      <c r="D768" s="32"/>
      <c r="E768" s="51"/>
      <c r="F768" s="19"/>
      <c r="G768" s="19" t="str">
        <f t="shared" si="29"/>
        <v/>
      </c>
      <c r="H768" s="18"/>
      <c r="I768" s="20" t="str">
        <f t="shared" si="30"/>
        <v/>
      </c>
      <c r="J768" s="21"/>
      <c r="K768" s="21"/>
      <c r="L768" s="18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9.5" customHeight="1">
      <c r="A769" s="6" t="s">
        <v>19</v>
      </c>
      <c r="B769" s="5"/>
      <c r="C769" s="38">
        <f>IF($D769="","",$C$719)</f>
        <v>45065</v>
      </c>
      <c r="D769" s="35" t="str">
        <f>IF(菜單→請菜名都修改這個!$H$17="","",菜單→請菜名都修改這個!$H$17)</f>
        <v>水果</v>
      </c>
      <c r="E769" s="51"/>
      <c r="F769" s="19"/>
      <c r="G769" s="19" t="str">
        <f t="shared" si="29"/>
        <v/>
      </c>
      <c r="H769" s="18"/>
      <c r="I769" s="20" t="str">
        <f t="shared" si="30"/>
        <v/>
      </c>
      <c r="J769" s="21" t="str">
        <f>$I763</f>
        <v/>
      </c>
      <c r="K769" s="21" t="s">
        <v>95</v>
      </c>
      <c r="L769" s="18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9.5" customHeight="1">
      <c r="A770" s="6" t="s">
        <v>3</v>
      </c>
      <c r="B770" s="5">
        <f>SUM(F770:F774)</f>
        <v>115</v>
      </c>
      <c r="C770" s="17">
        <f>IF($D770="","",菜單→請菜名都修改這個!$A$18)</f>
        <v>45068</v>
      </c>
      <c r="D770" s="18" t="str">
        <f>IF(菜單→請菜名都修改這個!$C$18="","",菜單→請菜名都修改這個!$C$18)</f>
        <v>特)什錦麵疙瘩
(木耳、蝦仁、綠豆芽)</v>
      </c>
      <c r="E770" s="51" t="s">
        <v>385</v>
      </c>
      <c r="F770" s="19">
        <v>80</v>
      </c>
      <c r="G770" s="19" t="str">
        <f t="shared" si="29"/>
        <v>g</v>
      </c>
      <c r="H770" s="18"/>
      <c r="I770" s="20" t="str">
        <f t="shared" si="30"/>
        <v>麵疙瘩80g</v>
      </c>
      <c r="J770" s="21" t="str">
        <f>$I764&amp;"+"&amp;$I765&amp;"+"&amp;$I766&amp;"+"&amp;$I767&amp;"+"&amp;I768&amp;"+"&amp;I769&amp;"+"&amp;I770&amp;"+"&amp;$I771&amp;"+"&amp;$I772&amp;"+"&amp;$I773</f>
        <v>++++++麵疙瘩80g++木耳絲10g+綠豆芽20g</v>
      </c>
      <c r="K770" s="21" t="s">
        <v>168</v>
      </c>
      <c r="L770" s="18" t="str">
        <f>IF($H766="","",$H766)</f>
        <v/>
      </c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9.5" customHeight="1">
      <c r="A771" s="6"/>
      <c r="B771" s="5"/>
      <c r="C771" s="17"/>
      <c r="D771" s="18"/>
      <c r="E771" s="51"/>
      <c r="F771" s="19"/>
      <c r="G771" s="19" t="str">
        <f t="shared" si="29"/>
        <v/>
      </c>
      <c r="H771" s="18"/>
      <c r="I771" s="20" t="str">
        <f t="shared" si="30"/>
        <v/>
      </c>
      <c r="J771" s="21"/>
      <c r="K771" s="21"/>
      <c r="L771" s="18" t="str">
        <f>IF($H767="","",$H767)</f>
        <v/>
      </c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9.5" customHeight="1">
      <c r="A772" s="6"/>
      <c r="B772" s="5"/>
      <c r="C772" s="17"/>
      <c r="D772" s="18"/>
      <c r="E772" s="51" t="s">
        <v>309</v>
      </c>
      <c r="F772" s="19">
        <v>10</v>
      </c>
      <c r="G772" s="19" t="str">
        <f t="shared" si="29"/>
        <v>g</v>
      </c>
      <c r="H772" s="18"/>
      <c r="I772" s="20" t="str">
        <f t="shared" si="30"/>
        <v>木耳絲10g</v>
      </c>
      <c r="J772" s="21"/>
      <c r="K772" s="21"/>
      <c r="L772" s="18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9.5" customHeight="1">
      <c r="A773" s="6"/>
      <c r="B773" s="5"/>
      <c r="C773" s="17"/>
      <c r="D773" s="18"/>
      <c r="E773" s="156" t="s">
        <v>386</v>
      </c>
      <c r="F773" s="25">
        <v>20</v>
      </c>
      <c r="G773" s="19" t="str">
        <f t="shared" si="29"/>
        <v>g</v>
      </c>
      <c r="H773" s="18"/>
      <c r="I773" s="20" t="str">
        <f t="shared" si="30"/>
        <v>綠豆芽20g</v>
      </c>
      <c r="J773" s="21"/>
      <c r="K773" s="21"/>
      <c r="L773" s="18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9.5" customHeight="1">
      <c r="A774" s="6"/>
      <c r="B774" s="5"/>
      <c r="C774" s="17"/>
      <c r="D774" s="18"/>
      <c r="E774" s="39" t="s">
        <v>387</v>
      </c>
      <c r="F774" s="41">
        <v>5</v>
      </c>
      <c r="G774" s="19" t="str">
        <f t="shared" si="29"/>
        <v>g</v>
      </c>
      <c r="H774" s="18"/>
      <c r="I774" s="20" t="str">
        <f t="shared" si="30"/>
        <v>蝦仁5g</v>
      </c>
      <c r="J774" s="21"/>
      <c r="K774" s="21"/>
      <c r="L774" s="18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9.5" customHeight="1">
      <c r="A775" s="6"/>
      <c r="B775" s="5"/>
      <c r="C775" s="17"/>
      <c r="D775" s="18"/>
      <c r="E775" s="39"/>
      <c r="F775" s="41"/>
      <c r="G775" s="19" t="str">
        <f t="shared" si="29"/>
        <v/>
      </c>
      <c r="H775" s="24"/>
      <c r="I775" s="20" t="str">
        <f t="shared" si="30"/>
        <v/>
      </c>
      <c r="J775" s="21"/>
      <c r="K775" s="21"/>
      <c r="L775" s="18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9.5" customHeight="1">
      <c r="A776" s="6"/>
      <c r="B776" s="5"/>
      <c r="C776" s="17"/>
      <c r="D776" s="18"/>
      <c r="E776" s="39"/>
      <c r="F776" s="41"/>
      <c r="G776" s="19" t="str">
        <f t="shared" si="29"/>
        <v/>
      </c>
      <c r="H776" s="18"/>
      <c r="I776" s="20" t="str">
        <f t="shared" si="30"/>
        <v/>
      </c>
      <c r="J776" s="21"/>
      <c r="K776" s="21"/>
      <c r="L776" s="18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6.5" customHeight="1">
      <c r="A777" s="6"/>
      <c r="B777" s="5"/>
      <c r="C777" s="22"/>
      <c r="D777" s="18"/>
      <c r="E777" s="51"/>
      <c r="F777" s="19"/>
      <c r="G777" s="19" t="str">
        <f t="shared" si="29"/>
        <v/>
      </c>
      <c r="H777" s="18"/>
      <c r="I777" s="20" t="str">
        <f t="shared" si="30"/>
        <v/>
      </c>
      <c r="J777" s="21"/>
      <c r="K777" s="21"/>
      <c r="L777" s="18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9.5" customHeight="1">
      <c r="A778" s="6"/>
      <c r="B778" s="5"/>
      <c r="C778" s="17"/>
      <c r="D778" s="18"/>
      <c r="E778" s="18"/>
      <c r="F778" s="19"/>
      <c r="G778" s="19" t="str">
        <f t="shared" si="29"/>
        <v/>
      </c>
      <c r="H778" s="18"/>
      <c r="I778" s="20" t="str">
        <f t="shared" si="30"/>
        <v/>
      </c>
      <c r="J778" s="21"/>
      <c r="K778" s="21"/>
      <c r="L778" s="18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9.5" customHeight="1">
      <c r="A779" s="6"/>
      <c r="B779" s="5"/>
      <c r="C779" s="23"/>
      <c r="D779" s="24"/>
      <c r="E779" s="18"/>
      <c r="F779" s="19"/>
      <c r="G779" s="19" t="str">
        <f t="shared" si="29"/>
        <v/>
      </c>
      <c r="H779" s="18"/>
      <c r="I779" s="20" t="str">
        <f t="shared" si="30"/>
        <v/>
      </c>
      <c r="J779" s="21"/>
      <c r="K779" s="21"/>
      <c r="L779" s="18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9.5" customHeight="1">
      <c r="A780" s="6" t="s">
        <v>4</v>
      </c>
      <c r="B780" s="5">
        <f>SUM(F774:F783)</f>
        <v>6</v>
      </c>
      <c r="C780" s="26">
        <f>$C770</f>
        <v>45068</v>
      </c>
      <c r="D780" s="18" t="str">
        <f>IF(菜單→請菜名都修改這個!$D$18="","",菜單→請菜名都修改這個!$D$18)</f>
        <v>冰糖滷豬排*1</v>
      </c>
      <c r="E780" s="51" t="s">
        <v>559</v>
      </c>
      <c r="F780" s="19">
        <v>1</v>
      </c>
      <c r="G780" s="19" t="str">
        <f t="shared" si="29"/>
        <v>g</v>
      </c>
      <c r="H780" s="18"/>
      <c r="I780" s="20" t="str">
        <f t="shared" si="30"/>
        <v>台灣排51g</v>
      </c>
      <c r="J780" s="21" t="str">
        <f>$I774&amp;"+"&amp;$I775&amp;"+"&amp;$I776&amp;"+"&amp;$I777&amp;"+"&amp;I778&amp;"+"&amp;I779&amp;"+"&amp;I780&amp;"+"&amp;$I781&amp;"+"&amp;$I782&amp;"+"&amp;$I783</f>
        <v>蝦仁5g++++++台灣排51g+++</v>
      </c>
      <c r="K780" s="21" t="s">
        <v>169</v>
      </c>
      <c r="L780" s="18" t="str">
        <f>IF($H776="","",$H776)</f>
        <v/>
      </c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9.5" customHeight="1">
      <c r="A781" s="6"/>
      <c r="B781" s="5"/>
      <c r="C781" s="17"/>
      <c r="D781" s="28"/>
      <c r="E781" s="51"/>
      <c r="F781" s="19"/>
      <c r="G781" s="19" t="str">
        <f t="shared" si="29"/>
        <v/>
      </c>
      <c r="H781" s="18"/>
      <c r="I781" s="20" t="str">
        <f t="shared" si="30"/>
        <v/>
      </c>
      <c r="J781" s="21"/>
      <c r="K781" s="21"/>
      <c r="L781" s="18" t="str">
        <f>IF($H777="","",$H777)</f>
        <v/>
      </c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9.5" customHeight="1">
      <c r="A782" s="6"/>
      <c r="B782" s="5"/>
      <c r="C782" s="17"/>
      <c r="D782" s="18"/>
      <c r="E782" s="18"/>
      <c r="F782" s="19"/>
      <c r="G782" s="19" t="str">
        <f t="shared" si="29"/>
        <v/>
      </c>
      <c r="H782" s="18"/>
      <c r="I782" s="20" t="str">
        <f t="shared" si="30"/>
        <v/>
      </c>
      <c r="J782" s="21"/>
      <c r="K782" s="21"/>
      <c r="L782" s="18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9.5" customHeight="1">
      <c r="A783" s="6"/>
      <c r="B783" s="5"/>
      <c r="C783" s="17"/>
      <c r="D783" s="18"/>
      <c r="E783" s="39"/>
      <c r="F783" s="41"/>
      <c r="G783" s="19" t="str">
        <f t="shared" si="29"/>
        <v/>
      </c>
      <c r="H783" s="18"/>
      <c r="I783" s="20" t="str">
        <f t="shared" si="30"/>
        <v/>
      </c>
      <c r="J783" s="21"/>
      <c r="K783" s="21"/>
      <c r="L783" s="18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9.5" customHeight="1">
      <c r="A784" s="6"/>
      <c r="B784" s="5"/>
      <c r="C784" s="17"/>
      <c r="D784" s="18"/>
      <c r="E784" s="39"/>
      <c r="F784" s="41"/>
      <c r="G784" s="19" t="str">
        <f t="shared" si="29"/>
        <v/>
      </c>
      <c r="H784" s="18"/>
      <c r="I784" s="20" t="str">
        <f t="shared" si="30"/>
        <v/>
      </c>
      <c r="J784" s="21"/>
      <c r="K784" s="21"/>
      <c r="L784" s="18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9.5" customHeight="1">
      <c r="A785" s="6"/>
      <c r="B785" s="5"/>
      <c r="C785" s="17"/>
      <c r="D785" s="18"/>
      <c r="E785" s="51"/>
      <c r="F785" s="19"/>
      <c r="G785" s="19" t="str">
        <f t="shared" si="29"/>
        <v/>
      </c>
      <c r="H785" s="24"/>
      <c r="I785" s="20" t="str">
        <f t="shared" si="30"/>
        <v/>
      </c>
      <c r="J785" s="21"/>
      <c r="K785" s="21"/>
      <c r="L785" s="18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9.5" customHeight="1">
      <c r="A786" s="6"/>
      <c r="B786" s="5"/>
      <c r="C786" s="17"/>
      <c r="D786" s="18"/>
      <c r="E786" s="39"/>
      <c r="F786" s="41"/>
      <c r="G786" s="19" t="str">
        <f t="shared" si="29"/>
        <v/>
      </c>
      <c r="H786" s="18"/>
      <c r="I786" s="20" t="str">
        <f t="shared" si="30"/>
        <v/>
      </c>
      <c r="J786" s="21"/>
      <c r="K786" s="21"/>
      <c r="L786" s="18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9.5" customHeight="1">
      <c r="A787" s="6"/>
      <c r="B787" s="5"/>
      <c r="C787" s="17"/>
      <c r="D787" s="18"/>
      <c r="E787" s="39"/>
      <c r="F787" s="41"/>
      <c r="G787" s="19" t="str">
        <f t="shared" si="29"/>
        <v/>
      </c>
      <c r="H787" s="18"/>
      <c r="I787" s="20" t="str">
        <f t="shared" si="30"/>
        <v/>
      </c>
      <c r="J787" s="21"/>
      <c r="K787" s="21"/>
      <c r="L787" s="18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9.5" customHeight="1">
      <c r="A788" s="6"/>
      <c r="B788" s="5"/>
      <c r="C788" s="17"/>
      <c r="D788" s="18"/>
      <c r="E788" s="18"/>
      <c r="F788" s="19"/>
      <c r="G788" s="19" t="str">
        <f t="shared" si="29"/>
        <v/>
      </c>
      <c r="H788" s="18"/>
      <c r="I788" s="20" t="str">
        <f t="shared" si="30"/>
        <v/>
      </c>
      <c r="J788" s="21"/>
      <c r="K788" s="21"/>
      <c r="L788" s="18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9.5" customHeight="1">
      <c r="A789" s="6"/>
      <c r="B789" s="5"/>
      <c r="C789" s="23"/>
      <c r="D789" s="24"/>
      <c r="E789" s="18"/>
      <c r="F789" s="19"/>
      <c r="G789" s="19" t="str">
        <f t="shared" si="29"/>
        <v/>
      </c>
      <c r="H789" s="18"/>
      <c r="I789" s="20" t="str">
        <f t="shared" si="30"/>
        <v/>
      </c>
      <c r="J789" s="21"/>
      <c r="K789" s="21"/>
      <c r="L789" s="18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9.5" customHeight="1">
      <c r="A790" s="6" t="s">
        <v>5</v>
      </c>
      <c r="B790" s="5">
        <f>SUM(F790:F793)</f>
        <v>70</v>
      </c>
      <c r="C790" s="17"/>
      <c r="D790" s="18" t="str">
        <f>IF(菜單→請菜名都修改這個!$E$18="","",菜單→請菜名都修改這個!$E$18)</f>
        <v>蛋酥扁蒲(紅K)</v>
      </c>
      <c r="E790" s="51" t="s">
        <v>381</v>
      </c>
      <c r="F790" s="19">
        <v>50</v>
      </c>
      <c r="G790" s="19" t="str">
        <f t="shared" si="29"/>
        <v>g</v>
      </c>
      <c r="H790" s="18"/>
      <c r="I790" s="20" t="str">
        <f t="shared" si="30"/>
        <v>扁蒲粗絲50g</v>
      </c>
      <c r="J790" s="21" t="str">
        <f>$I784&amp;"+"&amp;$I785&amp;"+"&amp;$I786&amp;"+"&amp;$I787&amp;"+"&amp;I788&amp;"+"&amp;I789&amp;"+"&amp;I790&amp;"+"&amp;$I791&amp;"+"&amp;$I792&amp;"+"&amp;$I793</f>
        <v>++++++扁蒲粗絲50g+CAS殺菌液蛋5g+香菇原料5g+紅蘿蔔絲10g</v>
      </c>
      <c r="K790" s="21" t="s">
        <v>170</v>
      </c>
      <c r="L790" s="18" t="str">
        <f>IF($H786="","",$H786)</f>
        <v/>
      </c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9.5" customHeight="1">
      <c r="A791" s="6"/>
      <c r="B791" s="5"/>
      <c r="C791" s="17"/>
      <c r="D791" s="28"/>
      <c r="E791" s="18" t="s">
        <v>394</v>
      </c>
      <c r="F791" s="19">
        <v>5</v>
      </c>
      <c r="G791" s="19" t="str">
        <f t="shared" si="29"/>
        <v>g</v>
      </c>
      <c r="H791" s="18"/>
      <c r="I791" s="20" t="str">
        <f t="shared" si="30"/>
        <v>CAS殺菌液蛋5g</v>
      </c>
      <c r="J791" s="21"/>
      <c r="K791" s="21"/>
      <c r="L791" s="18" t="str">
        <f>IF($H787="","",$H787)</f>
        <v/>
      </c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9.5" customHeight="1">
      <c r="A792" s="6"/>
      <c r="B792" s="5"/>
      <c r="C792" s="17"/>
      <c r="D792" s="18"/>
      <c r="E792" s="51" t="s">
        <v>329</v>
      </c>
      <c r="F792" s="19">
        <v>5</v>
      </c>
      <c r="G792" s="19" t="str">
        <f t="shared" si="29"/>
        <v>g</v>
      </c>
      <c r="H792" s="18"/>
      <c r="I792" s="20" t="str">
        <f t="shared" si="30"/>
        <v>香菇原料5g</v>
      </c>
      <c r="J792" s="21"/>
      <c r="K792" s="21"/>
      <c r="L792" s="18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9.5" customHeight="1">
      <c r="A793" s="6"/>
      <c r="B793" s="5"/>
      <c r="C793" s="17"/>
      <c r="D793" s="18"/>
      <c r="E793" s="156" t="s">
        <v>395</v>
      </c>
      <c r="F793" s="25">
        <v>10</v>
      </c>
      <c r="G793" s="19" t="str">
        <f t="shared" ref="G793:G856" si="31">IF($F793="","","g")</f>
        <v>g</v>
      </c>
      <c r="H793" s="18"/>
      <c r="I793" s="20" t="str">
        <f t="shared" si="30"/>
        <v>紅蘿蔔絲10g</v>
      </c>
      <c r="J793" s="21"/>
      <c r="K793" s="21"/>
      <c r="L793" s="18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9.5" customHeight="1">
      <c r="A794" s="6"/>
      <c r="B794" s="5"/>
      <c r="C794" s="17"/>
      <c r="D794" s="18"/>
      <c r="E794" s="51"/>
      <c r="F794" s="19"/>
      <c r="G794" s="19" t="str">
        <f t="shared" si="31"/>
        <v/>
      </c>
      <c r="H794" s="18"/>
      <c r="I794" s="20" t="str">
        <f t="shared" si="30"/>
        <v/>
      </c>
      <c r="J794" s="21"/>
      <c r="K794" s="21"/>
      <c r="L794" s="18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9.5" customHeight="1">
      <c r="A795" s="6"/>
      <c r="B795" s="5"/>
      <c r="C795" s="17"/>
      <c r="D795" s="18"/>
      <c r="E795" s="18"/>
      <c r="F795" s="19"/>
      <c r="G795" s="19" t="str">
        <f t="shared" si="31"/>
        <v/>
      </c>
      <c r="H795" s="24"/>
      <c r="I795" s="20" t="str">
        <f t="shared" si="30"/>
        <v/>
      </c>
      <c r="J795" s="21"/>
      <c r="K795" s="21"/>
      <c r="L795" s="18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9.5" customHeight="1">
      <c r="A796" s="6"/>
      <c r="B796" s="5"/>
      <c r="C796" s="17"/>
      <c r="D796" s="18"/>
      <c r="E796" s="18"/>
      <c r="F796" s="19"/>
      <c r="G796" s="19" t="str">
        <f t="shared" si="31"/>
        <v/>
      </c>
      <c r="H796" s="18"/>
      <c r="I796" s="20" t="str">
        <f t="shared" si="30"/>
        <v/>
      </c>
      <c r="J796" s="21"/>
      <c r="K796" s="21"/>
      <c r="L796" s="18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9.5" customHeight="1">
      <c r="A797" s="6"/>
      <c r="B797" s="5"/>
      <c r="C797" s="17"/>
      <c r="D797" s="18"/>
      <c r="E797" s="18"/>
      <c r="F797" s="19"/>
      <c r="G797" s="19" t="str">
        <f t="shared" si="31"/>
        <v/>
      </c>
      <c r="H797" s="18"/>
      <c r="I797" s="20" t="str">
        <f t="shared" si="30"/>
        <v/>
      </c>
      <c r="J797" s="21"/>
      <c r="K797" s="21"/>
      <c r="L797" s="18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9.5" customHeight="1">
      <c r="A798" s="6"/>
      <c r="B798" s="5"/>
      <c r="C798" s="17"/>
      <c r="D798" s="18"/>
      <c r="E798" s="18"/>
      <c r="F798" s="19"/>
      <c r="G798" s="19" t="str">
        <f t="shared" si="31"/>
        <v/>
      </c>
      <c r="H798" s="18"/>
      <c r="I798" s="20" t="str">
        <f t="shared" si="30"/>
        <v/>
      </c>
      <c r="J798" s="21"/>
      <c r="K798" s="21"/>
      <c r="L798" s="18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9.5" customHeight="1">
      <c r="A799" s="6"/>
      <c r="B799" s="5"/>
      <c r="C799" s="23"/>
      <c r="D799" s="24"/>
      <c r="E799" s="18"/>
      <c r="F799" s="19"/>
      <c r="G799" s="19" t="str">
        <f t="shared" si="31"/>
        <v/>
      </c>
      <c r="H799" s="18"/>
      <c r="I799" s="20" t="str">
        <f t="shared" si="30"/>
        <v/>
      </c>
      <c r="J799" s="21"/>
      <c r="K799" s="21"/>
      <c r="L799" s="18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9.5" customHeight="1">
      <c r="A800" s="6" t="s">
        <v>6</v>
      </c>
      <c r="B800" s="5">
        <f>SUM(F794:F803)</f>
        <v>70</v>
      </c>
      <c r="C800" s="17"/>
      <c r="D800" s="18" t="str">
        <f>IF(菜單→請菜名都修改這個!$F$18="","",菜單→請菜名都修改這個!$F$18)</f>
        <v>有機高麗菜</v>
      </c>
      <c r="E800" s="51" t="s">
        <v>339</v>
      </c>
      <c r="F800" s="19">
        <v>70</v>
      </c>
      <c r="G800" s="19" t="str">
        <f t="shared" si="31"/>
        <v>g</v>
      </c>
      <c r="H800" s="18"/>
      <c r="I800" s="20" t="str">
        <f t="shared" si="30"/>
        <v>有機高麗菜70g</v>
      </c>
      <c r="J800" s="21" t="str">
        <f>$I794&amp;"+"&amp;$I795&amp;"+"&amp;$I796&amp;"+"&amp;$I797&amp;"+"&amp;I798&amp;"+"&amp;I799&amp;"+"&amp;I800&amp;"+"&amp;$I801&amp;"+"&amp;$I802&amp;"+"&amp;$I803</f>
        <v>++++++有機高麗菜70g+++</v>
      </c>
      <c r="K800" s="21" t="s">
        <v>113</v>
      </c>
      <c r="L800" s="18" t="str">
        <f>IF($H796="","",$H796)</f>
        <v/>
      </c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9.5" customHeight="1">
      <c r="A801" s="6"/>
      <c r="B801" s="5"/>
      <c r="C801" s="17"/>
      <c r="D801" s="28"/>
      <c r="E801" s="18"/>
      <c r="F801" s="19"/>
      <c r="G801" s="19" t="str">
        <f t="shared" si="31"/>
        <v/>
      </c>
      <c r="H801" s="18"/>
      <c r="I801" s="20" t="str">
        <f t="shared" si="30"/>
        <v/>
      </c>
      <c r="J801" s="21"/>
      <c r="K801" s="21"/>
      <c r="L801" s="18" t="str">
        <f>IF($H797="","",$H797)</f>
        <v/>
      </c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9.5" customHeight="1">
      <c r="A802" s="6"/>
      <c r="B802" s="5"/>
      <c r="C802" s="17"/>
      <c r="D802" s="18"/>
      <c r="E802" s="18"/>
      <c r="F802" s="19"/>
      <c r="G802" s="19" t="str">
        <f t="shared" si="31"/>
        <v/>
      </c>
      <c r="H802" s="18"/>
      <c r="I802" s="20" t="str">
        <f t="shared" si="30"/>
        <v/>
      </c>
      <c r="J802" s="21"/>
      <c r="K802" s="21"/>
      <c r="L802" s="18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9.5" customHeight="1">
      <c r="A803" s="6"/>
      <c r="B803" s="5"/>
      <c r="C803" s="17"/>
      <c r="D803" s="18"/>
      <c r="E803" s="24"/>
      <c r="F803" s="25"/>
      <c r="G803" s="19" t="str">
        <f t="shared" si="31"/>
        <v/>
      </c>
      <c r="H803" s="18"/>
      <c r="I803" s="20" t="str">
        <f t="shared" si="30"/>
        <v/>
      </c>
      <c r="J803" s="21"/>
      <c r="K803" s="21"/>
      <c r="L803" s="18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9.5" customHeight="1">
      <c r="A804" s="6"/>
      <c r="B804" s="5"/>
      <c r="C804" s="17"/>
      <c r="D804" s="18"/>
      <c r="E804" s="51"/>
      <c r="F804" s="19"/>
      <c r="G804" s="19" t="str">
        <f t="shared" si="31"/>
        <v/>
      </c>
      <c r="H804" s="18"/>
      <c r="I804" s="20" t="str">
        <f t="shared" si="30"/>
        <v/>
      </c>
      <c r="J804" s="21"/>
      <c r="K804" s="21"/>
      <c r="L804" s="18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9.5" customHeight="1">
      <c r="A805" s="6"/>
      <c r="B805" s="5"/>
      <c r="C805" s="17"/>
      <c r="D805" s="18"/>
      <c r="E805" s="51"/>
      <c r="F805" s="19"/>
      <c r="G805" s="19" t="str">
        <f t="shared" si="31"/>
        <v/>
      </c>
      <c r="H805" s="24"/>
      <c r="I805" s="20" t="str">
        <f t="shared" ref="I805:I868" si="32">$E805&amp;$F805&amp;$G805</f>
        <v/>
      </c>
      <c r="J805" s="21"/>
      <c r="K805" s="21"/>
      <c r="L805" s="18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9.5" customHeight="1">
      <c r="A806" s="6"/>
      <c r="B806" s="5"/>
      <c r="C806" s="17"/>
      <c r="D806" s="18"/>
      <c r="E806" s="52"/>
      <c r="F806" s="19"/>
      <c r="G806" s="19" t="str">
        <f t="shared" si="31"/>
        <v/>
      </c>
      <c r="H806" s="18"/>
      <c r="I806" s="20" t="str">
        <f t="shared" si="32"/>
        <v/>
      </c>
      <c r="J806" s="21"/>
      <c r="K806" s="21"/>
      <c r="L806" s="18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9.5" customHeight="1">
      <c r="A807" s="6"/>
      <c r="B807" s="5"/>
      <c r="C807" s="17"/>
      <c r="D807" s="18"/>
      <c r="E807" s="18"/>
      <c r="F807" s="19"/>
      <c r="G807" s="19" t="str">
        <f t="shared" si="31"/>
        <v/>
      </c>
      <c r="H807" s="18"/>
      <c r="I807" s="20" t="str">
        <f t="shared" si="32"/>
        <v/>
      </c>
      <c r="J807" s="21"/>
      <c r="K807" s="21"/>
      <c r="L807" s="18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9.5" customHeight="1">
      <c r="A808" s="6"/>
      <c r="B808" s="5"/>
      <c r="C808" s="17"/>
      <c r="D808" s="18"/>
      <c r="E808" s="18"/>
      <c r="F808" s="19"/>
      <c r="G808" s="19" t="str">
        <f t="shared" si="31"/>
        <v/>
      </c>
      <c r="H808" s="18"/>
      <c r="I808" s="20" t="str">
        <f t="shared" si="32"/>
        <v/>
      </c>
      <c r="J808" s="21"/>
      <c r="K808" s="21"/>
      <c r="L808" s="18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9.5" customHeight="1">
      <c r="A809" s="6"/>
      <c r="B809" s="5"/>
      <c r="C809" s="23"/>
      <c r="D809" s="24"/>
      <c r="E809" s="18"/>
      <c r="F809" s="19"/>
      <c r="G809" s="19" t="str">
        <f t="shared" si="31"/>
        <v/>
      </c>
      <c r="H809" s="18"/>
      <c r="I809" s="20" t="str">
        <f t="shared" si="32"/>
        <v/>
      </c>
      <c r="J809" s="21"/>
      <c r="K809" s="21"/>
      <c r="L809" s="18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9.5" customHeight="1">
      <c r="A810" s="6" t="s">
        <v>94</v>
      </c>
      <c r="B810" s="5">
        <f>SUM(F804:F813)</f>
        <v>533</v>
      </c>
      <c r="C810" s="17"/>
      <c r="D810" s="18" t="str">
        <f>IF(菜單→請菜名都修改這個!$G$18="","",菜單→請菜名都修改這個!$G$18)</f>
        <v>枸杞針菇湯</v>
      </c>
      <c r="E810" s="18" t="s">
        <v>396</v>
      </c>
      <c r="F810" s="19">
        <v>450</v>
      </c>
      <c r="G810" s="19" t="str">
        <f t="shared" si="31"/>
        <v>g</v>
      </c>
      <c r="H810" s="18"/>
      <c r="I810" s="20" t="str">
        <f t="shared" si="32"/>
        <v>金針菇B原料450g</v>
      </c>
      <c r="J810" s="21" t="str">
        <f>$I804&amp;"+"&amp;$I805&amp;"+"&amp;$I806&amp;"+"&amp;$I807&amp;"+"&amp;I808&amp;"+"&amp;I809&amp;"+"&amp;I810&amp;"+"&amp;$I811&amp;"+"&amp;$I812&amp;"+"&amp;$I813</f>
        <v>++++++金針菇B原料450g+枸杞3g+龍骨丁80g+</v>
      </c>
      <c r="K810" s="21" t="s">
        <v>171</v>
      </c>
      <c r="L810" s="18" t="str">
        <f>IF($H806="","",$H806)</f>
        <v/>
      </c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9.5" customHeight="1">
      <c r="A811" s="6"/>
      <c r="B811" s="5"/>
      <c r="C811" s="17"/>
      <c r="D811" s="28"/>
      <c r="E811" s="51" t="s">
        <v>397</v>
      </c>
      <c r="F811" s="19">
        <v>3</v>
      </c>
      <c r="G811" s="19" t="str">
        <f t="shared" si="31"/>
        <v>g</v>
      </c>
      <c r="H811" s="18"/>
      <c r="I811" s="20" t="str">
        <f t="shared" si="32"/>
        <v>枸杞3g</v>
      </c>
      <c r="J811" s="21"/>
      <c r="K811" s="21"/>
      <c r="L811" s="18" t="str">
        <f>IF($H807="","",$H807)</f>
        <v/>
      </c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9.5" customHeight="1">
      <c r="A812" s="6"/>
      <c r="B812" s="5"/>
      <c r="C812" s="17"/>
      <c r="D812" s="18"/>
      <c r="E812" s="156" t="s">
        <v>327</v>
      </c>
      <c r="F812" s="25">
        <v>80</v>
      </c>
      <c r="G812" s="19" t="str">
        <f t="shared" si="31"/>
        <v>g</v>
      </c>
      <c r="H812" s="24"/>
      <c r="I812" s="20" t="str">
        <f t="shared" si="32"/>
        <v>龍骨丁80g</v>
      </c>
      <c r="J812" s="21"/>
      <c r="K812" s="21"/>
      <c r="L812" s="18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9.5" customHeight="1">
      <c r="A813" s="6"/>
      <c r="B813" s="5"/>
      <c r="C813" s="17"/>
      <c r="D813" s="121"/>
      <c r="E813" s="125"/>
      <c r="F813" s="126"/>
      <c r="G813" s="19" t="str">
        <f t="shared" si="31"/>
        <v/>
      </c>
      <c r="H813" s="125"/>
      <c r="I813" s="130" t="str">
        <f t="shared" si="32"/>
        <v/>
      </c>
      <c r="J813" s="21"/>
      <c r="K813" s="21"/>
      <c r="L813" s="18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9.5" customHeight="1">
      <c r="A814" s="6"/>
      <c r="B814" s="5"/>
      <c r="C814" s="17"/>
      <c r="D814" s="121"/>
      <c r="E814" s="125"/>
      <c r="F814" s="126"/>
      <c r="G814" s="19" t="str">
        <f t="shared" si="31"/>
        <v/>
      </c>
      <c r="H814" s="125"/>
      <c r="I814" s="130" t="str">
        <f t="shared" si="32"/>
        <v/>
      </c>
      <c r="J814" s="21"/>
      <c r="K814" s="21"/>
      <c r="L814" s="18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9.5" customHeight="1">
      <c r="A815" s="6"/>
      <c r="B815" s="5"/>
      <c r="C815" s="17"/>
      <c r="D815" s="121"/>
      <c r="E815" s="131"/>
      <c r="F815" s="126"/>
      <c r="G815" s="19" t="str">
        <f t="shared" si="31"/>
        <v/>
      </c>
      <c r="H815" s="125"/>
      <c r="I815" s="130" t="str">
        <f t="shared" si="32"/>
        <v/>
      </c>
      <c r="J815" s="21"/>
      <c r="K815" s="21"/>
      <c r="L815" s="18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9.5" customHeight="1">
      <c r="A816" s="6"/>
      <c r="B816" s="5"/>
      <c r="C816" s="17"/>
      <c r="D816" s="18"/>
      <c r="E816" s="53"/>
      <c r="F816" s="42"/>
      <c r="G816" s="19" t="str">
        <f t="shared" si="31"/>
        <v/>
      </c>
      <c r="H816" s="123"/>
      <c r="I816" s="20" t="str">
        <f t="shared" si="32"/>
        <v/>
      </c>
      <c r="J816" s="21"/>
      <c r="K816" s="21"/>
      <c r="L816" s="18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9.5" customHeight="1">
      <c r="A817" s="6"/>
      <c r="B817" s="5"/>
      <c r="C817" s="17"/>
      <c r="D817" s="18"/>
      <c r="E817" s="51"/>
      <c r="F817" s="19"/>
      <c r="G817" s="19" t="str">
        <f t="shared" si="31"/>
        <v/>
      </c>
      <c r="H817" s="18"/>
      <c r="I817" s="20" t="str">
        <f t="shared" si="32"/>
        <v/>
      </c>
      <c r="J817" s="21"/>
      <c r="K817" s="21"/>
      <c r="L817" s="18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9.5" customHeight="1">
      <c r="A818" s="6"/>
      <c r="B818" s="5"/>
      <c r="C818" s="17"/>
      <c r="D818" s="18"/>
      <c r="E818" s="52"/>
      <c r="F818" s="19"/>
      <c r="G818" s="19" t="str">
        <f t="shared" si="31"/>
        <v/>
      </c>
      <c r="H818" s="18"/>
      <c r="I818" s="20" t="str">
        <f t="shared" si="32"/>
        <v/>
      </c>
      <c r="J818" s="21"/>
      <c r="K818" s="21"/>
      <c r="L818" s="18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9.5" customHeight="1" thickBot="1">
      <c r="A819" s="6"/>
      <c r="B819" s="5"/>
      <c r="C819" s="31"/>
      <c r="D819" s="32"/>
      <c r="E819" s="52"/>
      <c r="F819" s="19"/>
      <c r="G819" s="19" t="str">
        <f t="shared" si="31"/>
        <v/>
      </c>
      <c r="H819" s="18"/>
      <c r="I819" s="20" t="str">
        <f t="shared" si="32"/>
        <v/>
      </c>
      <c r="J819" s="21"/>
      <c r="K819" s="21"/>
      <c r="L819" s="18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9.5" customHeight="1">
      <c r="A820" s="6" t="s">
        <v>19</v>
      </c>
      <c r="B820" s="5"/>
      <c r="C820" s="38">
        <f>IF($D820="","",$C$770)</f>
        <v>45068</v>
      </c>
      <c r="D820" s="35" t="str">
        <f>IF(菜單→請菜名都修改這個!$H$17="","",菜單→請菜名都修改這個!$H$17)</f>
        <v>水果</v>
      </c>
      <c r="E820" s="18"/>
      <c r="F820" s="19"/>
      <c r="G820" s="19" t="str">
        <f t="shared" si="31"/>
        <v/>
      </c>
      <c r="H820" s="18"/>
      <c r="I820" s="20" t="str">
        <f t="shared" si="32"/>
        <v/>
      </c>
      <c r="J820" s="21" t="str">
        <f>$I814</f>
        <v/>
      </c>
      <c r="K820" s="21" t="s">
        <v>95</v>
      </c>
      <c r="L820" s="18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9.5" customHeight="1">
      <c r="A821" s="6" t="s">
        <v>3</v>
      </c>
      <c r="B821" s="5">
        <f>SUM(F815:F824)</f>
        <v>70</v>
      </c>
      <c r="C821" s="17">
        <f>IF($D821="","",菜單→請菜名都修改這個!$A$19)</f>
        <v>45069</v>
      </c>
      <c r="D821" s="18" t="str">
        <f>IF(菜單→請菜名都修改這個!$C$19="","",菜單→請菜名都修改這個!$C$19)</f>
        <v>有機白米飯</v>
      </c>
      <c r="E821" s="51" t="s">
        <v>398</v>
      </c>
      <c r="F821" s="19">
        <v>70</v>
      </c>
      <c r="G821" s="19" t="str">
        <f t="shared" si="31"/>
        <v>g</v>
      </c>
      <c r="H821" s="18"/>
      <c r="I821" s="20" t="str">
        <f t="shared" si="32"/>
        <v>有機白米飯70g</v>
      </c>
      <c r="J821" s="21" t="str">
        <f>$I815&amp;"+"&amp;$I816&amp;"+"&amp;$I817&amp;"+"&amp;$I818&amp;"+"&amp;I819&amp;"+"&amp;I820&amp;"+"&amp;I821&amp;"+"&amp;$I822&amp;"+"&amp;$I823&amp;"+"&amp;$I824</f>
        <v>++++++有機白米飯70g+++</v>
      </c>
      <c r="K821" s="21" t="s">
        <v>172</v>
      </c>
      <c r="L821" s="18" t="str">
        <f>IF($H817="","",$H817)</f>
        <v/>
      </c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9.5" customHeight="1">
      <c r="A822" s="6"/>
      <c r="B822" s="5"/>
      <c r="C822" s="17"/>
      <c r="D822" s="18"/>
      <c r="E822" s="18"/>
      <c r="F822" s="19"/>
      <c r="G822" s="19" t="str">
        <f t="shared" si="31"/>
        <v/>
      </c>
      <c r="H822" s="18"/>
      <c r="I822" s="20" t="str">
        <f t="shared" si="32"/>
        <v/>
      </c>
      <c r="J822" s="21"/>
      <c r="K822" s="21"/>
      <c r="L822" s="18" t="str">
        <f>IF($H818="","",$H818)</f>
        <v/>
      </c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9.5" customHeight="1">
      <c r="A823" s="6"/>
      <c r="B823" s="5"/>
      <c r="C823" s="17"/>
      <c r="D823" s="18"/>
      <c r="E823" s="18"/>
      <c r="F823" s="19"/>
      <c r="G823" s="19" t="str">
        <f t="shared" si="31"/>
        <v/>
      </c>
      <c r="H823" s="18"/>
      <c r="I823" s="20" t="str">
        <f t="shared" si="32"/>
        <v/>
      </c>
      <c r="J823" s="21"/>
      <c r="K823" s="21"/>
      <c r="L823" s="18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9.5" customHeight="1">
      <c r="A824" s="6"/>
      <c r="B824" s="5"/>
      <c r="C824" s="17"/>
      <c r="D824" s="18"/>
      <c r="E824" s="18"/>
      <c r="F824" s="19"/>
      <c r="G824" s="19" t="str">
        <f t="shared" si="31"/>
        <v/>
      </c>
      <c r="H824" s="18"/>
      <c r="I824" s="20" t="str">
        <f t="shared" si="32"/>
        <v/>
      </c>
      <c r="J824" s="21"/>
      <c r="K824" s="21"/>
      <c r="L824" s="18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9.5" customHeight="1">
      <c r="A825" s="6"/>
      <c r="B825" s="5"/>
      <c r="C825" s="17"/>
      <c r="D825" s="18"/>
      <c r="E825" s="52"/>
      <c r="F825" s="19"/>
      <c r="G825" s="19" t="str">
        <f t="shared" si="31"/>
        <v/>
      </c>
      <c r="H825" s="18"/>
      <c r="I825" s="20" t="str">
        <f t="shared" si="32"/>
        <v/>
      </c>
      <c r="J825" s="21"/>
      <c r="K825" s="21"/>
      <c r="L825" s="18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9.5" customHeight="1">
      <c r="A826" s="6"/>
      <c r="B826" s="5"/>
      <c r="C826" s="17"/>
      <c r="D826" s="18"/>
      <c r="E826" s="51"/>
      <c r="F826" s="19"/>
      <c r="G826" s="19" t="str">
        <f t="shared" si="31"/>
        <v/>
      </c>
      <c r="H826" s="24"/>
      <c r="I826" s="20" t="str">
        <f t="shared" si="32"/>
        <v/>
      </c>
      <c r="J826" s="21"/>
      <c r="K826" s="21"/>
      <c r="L826" s="18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9.5" customHeight="1">
      <c r="A827" s="6"/>
      <c r="B827" s="5"/>
      <c r="C827" s="17"/>
      <c r="D827" s="18"/>
      <c r="E827" s="52"/>
      <c r="F827" s="19"/>
      <c r="G827" s="19" t="str">
        <f t="shared" si="31"/>
        <v/>
      </c>
      <c r="H827" s="18"/>
      <c r="I827" s="20" t="str">
        <f t="shared" si="32"/>
        <v/>
      </c>
      <c r="J827" s="21"/>
      <c r="K827" s="21"/>
      <c r="L827" s="18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6.5" customHeight="1">
      <c r="A828" s="6"/>
      <c r="B828" s="5"/>
      <c r="C828" s="22"/>
      <c r="D828" s="18"/>
      <c r="E828" s="51"/>
      <c r="F828" s="19"/>
      <c r="G828" s="19" t="str">
        <f t="shared" si="31"/>
        <v/>
      </c>
      <c r="H828" s="18"/>
      <c r="I828" s="20" t="str">
        <f t="shared" si="32"/>
        <v/>
      </c>
      <c r="J828" s="21"/>
      <c r="K828" s="21"/>
      <c r="L828" s="18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9.5" customHeight="1">
      <c r="A829" s="6"/>
      <c r="B829" s="5"/>
      <c r="C829" s="17"/>
      <c r="D829" s="18"/>
      <c r="E829" s="51"/>
      <c r="F829" s="19"/>
      <c r="G829" s="19" t="str">
        <f t="shared" si="31"/>
        <v/>
      </c>
      <c r="H829" s="18"/>
      <c r="I829" s="20" t="str">
        <f t="shared" si="32"/>
        <v/>
      </c>
      <c r="J829" s="21"/>
      <c r="K829" s="21"/>
      <c r="L829" s="18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9.5" customHeight="1">
      <c r="A830" s="6"/>
      <c r="B830" s="5"/>
      <c r="C830" s="23"/>
      <c r="D830" s="24"/>
      <c r="E830" s="18"/>
      <c r="F830" s="19"/>
      <c r="G830" s="19" t="str">
        <f t="shared" si="31"/>
        <v/>
      </c>
      <c r="H830" s="18"/>
      <c r="I830" s="20" t="str">
        <f t="shared" si="32"/>
        <v/>
      </c>
      <c r="J830" s="21"/>
      <c r="K830" s="21"/>
      <c r="L830" s="18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9.5" customHeight="1">
      <c r="A831" s="6" t="s">
        <v>4</v>
      </c>
      <c r="B831" s="5">
        <f>SUM(F825:F834)</f>
        <v>93</v>
      </c>
      <c r="C831" s="26">
        <f>$C821</f>
        <v>45069</v>
      </c>
      <c r="D831" s="18" t="str">
        <f>IF(菜單→請菜名都修改這個!$D$19="","",菜單→請菜名都修改這個!$D$19)</f>
        <v>奶香燉雞(杏D、青花菜)(奶)</v>
      </c>
      <c r="E831" s="51" t="s">
        <v>335</v>
      </c>
      <c r="F831" s="19">
        <v>70</v>
      </c>
      <c r="G831" s="19" t="str">
        <f t="shared" si="31"/>
        <v>g</v>
      </c>
      <c r="H831" s="18"/>
      <c r="I831" s="20" t="str">
        <f t="shared" si="32"/>
        <v>帶皮胸丁70g</v>
      </c>
      <c r="J831" s="21" t="str">
        <f>$I825&amp;"+"&amp;$I826&amp;"+"&amp;$I827&amp;"+"&amp;$I828&amp;"+"&amp;I829&amp;"+"&amp;I830&amp;"+"&amp;I831&amp;"+"&amp;$I832&amp;"+"&amp;$I833&amp;"+"&amp;$I834</f>
        <v>++++++帶皮胸丁70g+小黃瓜中丁15g+蕃茄中丁5g+彩椒角3g</v>
      </c>
      <c r="K831" s="21" t="s">
        <v>173</v>
      </c>
      <c r="L831" s="18" t="str">
        <f>IF($H827="","",$H827)</f>
        <v/>
      </c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9.5" customHeight="1">
      <c r="A832" s="6"/>
      <c r="B832" s="5"/>
      <c r="C832" s="17"/>
      <c r="D832" s="28"/>
      <c r="E832" s="149" t="s">
        <v>226</v>
      </c>
      <c r="F832" s="19">
        <v>15</v>
      </c>
      <c r="G832" s="19" t="str">
        <f t="shared" si="31"/>
        <v>g</v>
      </c>
      <c r="H832" s="18"/>
      <c r="I832" s="20" t="str">
        <f t="shared" si="32"/>
        <v>小黃瓜中丁15g</v>
      </c>
      <c r="J832" s="21"/>
      <c r="K832" s="21"/>
      <c r="L832" s="18" t="str">
        <f>IF($H828="","",$H828)</f>
        <v/>
      </c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9.5" customHeight="1">
      <c r="A833" s="6"/>
      <c r="B833" s="5"/>
      <c r="C833" s="17"/>
      <c r="D833" s="18"/>
      <c r="E833" s="149" t="s">
        <v>218</v>
      </c>
      <c r="F833" s="19">
        <v>5</v>
      </c>
      <c r="G833" s="19" t="str">
        <f t="shared" si="31"/>
        <v>g</v>
      </c>
      <c r="H833" s="18"/>
      <c r="I833" s="20" t="str">
        <f t="shared" si="32"/>
        <v>蕃茄中丁5g</v>
      </c>
      <c r="J833" s="21"/>
      <c r="K833" s="21"/>
      <c r="L833" s="18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9.5" customHeight="1">
      <c r="A834" s="6"/>
      <c r="B834" s="5"/>
      <c r="C834" s="17"/>
      <c r="D834" s="18"/>
      <c r="E834" s="153" t="s">
        <v>227</v>
      </c>
      <c r="F834" s="25">
        <v>3</v>
      </c>
      <c r="G834" s="19" t="str">
        <f t="shared" si="31"/>
        <v>g</v>
      </c>
      <c r="H834" s="18"/>
      <c r="I834" s="20" t="str">
        <f t="shared" si="32"/>
        <v>彩椒角3g</v>
      </c>
      <c r="J834" s="21"/>
      <c r="K834" s="21"/>
      <c r="L834" s="18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9.5" customHeight="1">
      <c r="A835" s="6"/>
      <c r="B835" s="5"/>
      <c r="C835" s="17"/>
      <c r="D835" s="18"/>
      <c r="E835" s="149"/>
      <c r="F835" s="19"/>
      <c r="G835" s="19" t="str">
        <f t="shared" si="31"/>
        <v/>
      </c>
      <c r="H835" s="18"/>
      <c r="I835" s="20" t="str">
        <f t="shared" si="32"/>
        <v/>
      </c>
      <c r="J835" s="21"/>
      <c r="K835" s="21"/>
      <c r="L835" s="18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9.5" customHeight="1">
      <c r="A836" s="6"/>
      <c r="B836" s="5"/>
      <c r="C836" s="17"/>
      <c r="D836" s="18"/>
      <c r="E836" s="51"/>
      <c r="F836" s="19"/>
      <c r="G836" s="19" t="str">
        <f t="shared" si="31"/>
        <v/>
      </c>
      <c r="H836" s="24"/>
      <c r="I836" s="20" t="str">
        <f t="shared" si="32"/>
        <v/>
      </c>
      <c r="J836" s="21"/>
      <c r="K836" s="21"/>
      <c r="L836" s="18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9.5" customHeight="1">
      <c r="A837" s="6"/>
      <c r="B837" s="5"/>
      <c r="C837" s="17"/>
      <c r="D837" s="18"/>
      <c r="E837" s="51"/>
      <c r="F837" s="19"/>
      <c r="G837" s="19" t="str">
        <f t="shared" si="31"/>
        <v/>
      </c>
      <c r="H837" s="18"/>
      <c r="I837" s="20" t="str">
        <f t="shared" si="32"/>
        <v/>
      </c>
      <c r="J837" s="21"/>
      <c r="K837" s="21"/>
      <c r="L837" s="18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9.5" customHeight="1">
      <c r="A838" s="6"/>
      <c r="B838" s="5"/>
      <c r="C838" s="17"/>
      <c r="D838" s="18"/>
      <c r="E838" s="51"/>
      <c r="F838" s="19"/>
      <c r="G838" s="19" t="str">
        <f t="shared" si="31"/>
        <v/>
      </c>
      <c r="H838" s="18"/>
      <c r="I838" s="20" t="str">
        <f t="shared" si="32"/>
        <v/>
      </c>
      <c r="J838" s="21"/>
      <c r="K838" s="21"/>
      <c r="L838" s="18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9.5" customHeight="1">
      <c r="A839" s="6"/>
      <c r="B839" s="5"/>
      <c r="C839" s="17"/>
      <c r="D839" s="18"/>
      <c r="E839" s="18"/>
      <c r="F839" s="19"/>
      <c r="G839" s="19" t="str">
        <f t="shared" si="31"/>
        <v/>
      </c>
      <c r="H839" s="18"/>
      <c r="I839" s="20" t="str">
        <f t="shared" si="32"/>
        <v/>
      </c>
      <c r="J839" s="21"/>
      <c r="K839" s="21"/>
      <c r="L839" s="18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9.5" customHeight="1">
      <c r="A840" s="6"/>
      <c r="B840" s="5"/>
      <c r="C840" s="23"/>
      <c r="D840" s="24"/>
      <c r="E840" s="18"/>
      <c r="F840" s="19"/>
      <c r="G840" s="19" t="str">
        <f t="shared" si="31"/>
        <v/>
      </c>
      <c r="H840" s="18"/>
      <c r="I840" s="20" t="str">
        <f t="shared" si="32"/>
        <v/>
      </c>
      <c r="J840" s="21"/>
      <c r="K840" s="21"/>
      <c r="L840" s="18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9.5" customHeight="1">
      <c r="A841" s="6" t="s">
        <v>5</v>
      </c>
      <c r="B841" s="5">
        <f>SUM(F835:F844)</f>
        <v>70</v>
      </c>
      <c r="C841" s="17"/>
      <c r="D841" s="18" t="str">
        <f>IF(菜單→請菜名都修改這個!$E$19="","",菜單→請菜名都修改這個!$E$19)</f>
        <v>脆炒甜薯絲(小黃瓜、玉米筍)</v>
      </c>
      <c r="E841" s="51" t="s">
        <v>418</v>
      </c>
      <c r="F841" s="19">
        <v>62</v>
      </c>
      <c r="G841" s="19" t="str">
        <f t="shared" si="31"/>
        <v>g</v>
      </c>
      <c r="H841" s="18"/>
      <c r="I841" s="20" t="str">
        <f t="shared" si="32"/>
        <v>馬鈴薯粗絲62g</v>
      </c>
      <c r="J841" s="21" t="str">
        <f>$I835&amp;"+"&amp;$I836&amp;"+"&amp;$I837&amp;"+"&amp;$I838&amp;"+"&amp;I839&amp;"+"&amp;I840&amp;"+"&amp;I841&amp;"+"&amp;$I842&amp;"+"&amp;$I843&amp;"+"&amp;$I844</f>
        <v>++++++馬鈴薯粗絲62g+小黃瓜粗絲5g+玉米筍斜片3g+</v>
      </c>
      <c r="K841" s="21" t="s">
        <v>174</v>
      </c>
      <c r="L841" s="18" t="str">
        <f>IF($H837="","",$H837)</f>
        <v/>
      </c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9.5" customHeight="1">
      <c r="A842" s="6"/>
      <c r="B842" s="5"/>
      <c r="C842" s="17"/>
      <c r="D842" s="28"/>
      <c r="E842" s="51" t="s">
        <v>419</v>
      </c>
      <c r="F842" s="19">
        <v>5</v>
      </c>
      <c r="G842" s="19" t="str">
        <f t="shared" si="31"/>
        <v>g</v>
      </c>
      <c r="H842" s="18"/>
      <c r="I842" s="20" t="str">
        <f t="shared" si="32"/>
        <v>小黃瓜粗絲5g</v>
      </c>
      <c r="J842" s="21"/>
      <c r="K842" s="21"/>
      <c r="L842" s="18" t="str">
        <f>IF($H838="","",$H838)</f>
        <v/>
      </c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9.5" customHeight="1">
      <c r="A843" s="6"/>
      <c r="B843" s="5"/>
      <c r="C843" s="17"/>
      <c r="D843" s="18"/>
      <c r="E843" s="51" t="s">
        <v>420</v>
      </c>
      <c r="F843" s="19">
        <v>3</v>
      </c>
      <c r="G843" s="19" t="str">
        <f t="shared" si="31"/>
        <v>g</v>
      </c>
      <c r="H843" s="18"/>
      <c r="I843" s="20" t="str">
        <f t="shared" si="32"/>
        <v>玉米筍斜片3g</v>
      </c>
      <c r="J843" s="21"/>
      <c r="K843" s="21"/>
      <c r="L843" s="18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9.5" customHeight="1">
      <c r="A844" s="6"/>
      <c r="B844" s="5"/>
      <c r="C844" s="17"/>
      <c r="D844" s="18"/>
      <c r="E844" s="24"/>
      <c r="F844" s="25"/>
      <c r="G844" s="19" t="str">
        <f t="shared" si="31"/>
        <v/>
      </c>
      <c r="H844" s="18"/>
      <c r="I844" s="20" t="str">
        <f t="shared" si="32"/>
        <v/>
      </c>
      <c r="J844" s="21"/>
      <c r="K844" s="21"/>
      <c r="L844" s="18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9.5" customHeight="1">
      <c r="A845" s="6"/>
      <c r="B845" s="5"/>
      <c r="C845" s="17"/>
      <c r="D845" s="18"/>
      <c r="E845" s="52"/>
      <c r="F845" s="19"/>
      <c r="G845" s="19" t="str">
        <f t="shared" si="31"/>
        <v/>
      </c>
      <c r="H845" s="18"/>
      <c r="I845" s="20" t="str">
        <f t="shared" si="32"/>
        <v/>
      </c>
      <c r="J845" s="21"/>
      <c r="K845" s="21"/>
      <c r="L845" s="18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9.5" customHeight="1">
      <c r="A846" s="6"/>
      <c r="B846" s="5"/>
      <c r="C846" s="17"/>
      <c r="D846" s="18"/>
      <c r="E846" s="18"/>
      <c r="F846" s="19"/>
      <c r="G846" s="19" t="str">
        <f t="shared" si="31"/>
        <v/>
      </c>
      <c r="H846" s="24"/>
      <c r="I846" s="20" t="str">
        <f t="shared" si="32"/>
        <v/>
      </c>
      <c r="J846" s="21"/>
      <c r="K846" s="21"/>
      <c r="L846" s="18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9.5" customHeight="1">
      <c r="A847" s="6"/>
      <c r="B847" s="5"/>
      <c r="C847" s="17"/>
      <c r="D847" s="18"/>
      <c r="E847" s="18"/>
      <c r="F847" s="19"/>
      <c r="G847" s="19" t="str">
        <f t="shared" si="31"/>
        <v/>
      </c>
      <c r="H847" s="18"/>
      <c r="I847" s="20" t="str">
        <f t="shared" si="32"/>
        <v/>
      </c>
      <c r="J847" s="21"/>
      <c r="K847" s="21"/>
      <c r="L847" s="18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9.5" customHeight="1">
      <c r="A848" s="6"/>
      <c r="B848" s="5"/>
      <c r="C848" s="17"/>
      <c r="D848" s="18"/>
      <c r="E848" s="18"/>
      <c r="F848" s="19"/>
      <c r="G848" s="19" t="str">
        <f t="shared" si="31"/>
        <v/>
      </c>
      <c r="H848" s="18"/>
      <c r="I848" s="20" t="str">
        <f t="shared" si="32"/>
        <v/>
      </c>
      <c r="J848" s="21"/>
      <c r="K848" s="21"/>
      <c r="L848" s="18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9.5" customHeight="1">
      <c r="A849" s="6"/>
      <c r="B849" s="5"/>
      <c r="C849" s="17"/>
      <c r="D849" s="18"/>
      <c r="E849" s="18"/>
      <c r="F849" s="19"/>
      <c r="G849" s="19" t="str">
        <f t="shared" si="31"/>
        <v/>
      </c>
      <c r="H849" s="18"/>
      <c r="I849" s="20" t="str">
        <f t="shared" si="32"/>
        <v/>
      </c>
      <c r="J849" s="21"/>
      <c r="K849" s="21"/>
      <c r="L849" s="18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9.5" customHeight="1">
      <c r="A850" s="6"/>
      <c r="B850" s="5"/>
      <c r="C850" s="23"/>
      <c r="D850" s="24"/>
      <c r="E850" s="18"/>
      <c r="F850" s="19"/>
      <c r="G850" s="19" t="str">
        <f t="shared" si="31"/>
        <v/>
      </c>
      <c r="H850" s="18"/>
      <c r="I850" s="20" t="str">
        <f t="shared" si="32"/>
        <v/>
      </c>
      <c r="J850" s="21"/>
      <c r="K850" s="21"/>
      <c r="L850" s="18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9.5" customHeight="1">
      <c r="A851" s="6" t="s">
        <v>6</v>
      </c>
      <c r="B851" s="5">
        <f>SUM(F845:F854)</f>
        <v>72</v>
      </c>
      <c r="C851" s="17"/>
      <c r="D851" s="18" t="str">
        <f>IF(菜單→請菜名都修改這個!$F$19="","",菜單→請菜名都修改這個!$F$19)</f>
        <v>有機白莧菜</v>
      </c>
      <c r="E851" s="18" t="s">
        <v>28</v>
      </c>
      <c r="F851" s="19">
        <v>72</v>
      </c>
      <c r="G851" s="19" t="str">
        <f t="shared" si="31"/>
        <v>g</v>
      </c>
      <c r="H851" s="18"/>
      <c r="I851" s="20" t="str">
        <f t="shared" si="32"/>
        <v>有機時蔬72g</v>
      </c>
      <c r="J851" s="21" t="str">
        <f>$I845&amp;"+"&amp;$I846&amp;"+"&amp;$I847&amp;"+"&amp;$I848&amp;"+"&amp;I849&amp;"+"&amp;I850&amp;"+"&amp;I851&amp;"+"&amp;$I852&amp;"+"&amp;$I853&amp;"+"&amp;$I854</f>
        <v>++++++有機時蔬72g+++</v>
      </c>
      <c r="K851" s="21" t="s">
        <v>138</v>
      </c>
      <c r="L851" s="18" t="str">
        <f>IF($H847="","",$H847)</f>
        <v/>
      </c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9.5" customHeight="1">
      <c r="A852" s="6"/>
      <c r="B852" s="5"/>
      <c r="C852" s="17"/>
      <c r="D852" s="28"/>
      <c r="E852" s="18"/>
      <c r="F852" s="19"/>
      <c r="G852" s="19" t="str">
        <f t="shared" si="31"/>
        <v/>
      </c>
      <c r="H852" s="18"/>
      <c r="I852" s="20" t="str">
        <f t="shared" si="32"/>
        <v/>
      </c>
      <c r="J852" s="21"/>
      <c r="K852" s="21"/>
      <c r="L852" s="18" t="str">
        <f>IF($H848="","",$H848)</f>
        <v/>
      </c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9.5" customHeight="1">
      <c r="A853" s="6"/>
      <c r="B853" s="5"/>
      <c r="C853" s="17"/>
      <c r="D853" s="18"/>
      <c r="E853" s="18"/>
      <c r="F853" s="19"/>
      <c r="G853" s="19" t="str">
        <f t="shared" si="31"/>
        <v/>
      </c>
      <c r="H853" s="18"/>
      <c r="I853" s="20" t="str">
        <f t="shared" si="32"/>
        <v/>
      </c>
      <c r="J853" s="21"/>
      <c r="K853" s="21"/>
      <c r="L853" s="18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9.5" customHeight="1">
      <c r="A854" s="6"/>
      <c r="B854" s="5"/>
      <c r="C854" s="17"/>
      <c r="D854" s="18"/>
      <c r="E854" s="24"/>
      <c r="F854" s="25"/>
      <c r="G854" s="19" t="str">
        <f t="shared" si="31"/>
        <v/>
      </c>
      <c r="H854" s="18"/>
      <c r="I854" s="20" t="str">
        <f t="shared" si="32"/>
        <v/>
      </c>
      <c r="J854" s="21"/>
      <c r="K854" s="21"/>
      <c r="L854" s="18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9.5" customHeight="1">
      <c r="A855" s="6"/>
      <c r="B855" s="5"/>
      <c r="C855" s="17"/>
      <c r="D855" s="18"/>
      <c r="E855" s="51"/>
      <c r="F855" s="19"/>
      <c r="G855" s="19" t="str">
        <f t="shared" si="31"/>
        <v/>
      </c>
      <c r="H855" s="18"/>
      <c r="I855" s="20" t="str">
        <f t="shared" si="32"/>
        <v/>
      </c>
      <c r="J855" s="21"/>
      <c r="K855" s="21"/>
      <c r="L855" s="18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9.5" customHeight="1">
      <c r="A856" s="6"/>
      <c r="B856" s="5"/>
      <c r="C856" s="17"/>
      <c r="D856" s="18"/>
      <c r="E856" s="51"/>
      <c r="F856" s="19"/>
      <c r="G856" s="19" t="str">
        <f t="shared" si="31"/>
        <v/>
      </c>
      <c r="H856" s="24"/>
      <c r="I856" s="20" t="str">
        <f t="shared" si="32"/>
        <v/>
      </c>
      <c r="J856" s="21"/>
      <c r="K856" s="21"/>
      <c r="L856" s="18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9.5" customHeight="1">
      <c r="A857" s="6"/>
      <c r="B857" s="5"/>
      <c r="C857" s="17"/>
      <c r="D857" s="18"/>
      <c r="E857" s="51"/>
      <c r="F857" s="19"/>
      <c r="G857" s="19" t="str">
        <f t="shared" ref="G857:G920" si="33">IF($F857="","","g")</f>
        <v/>
      </c>
      <c r="H857" s="18"/>
      <c r="I857" s="20" t="str">
        <f t="shared" si="32"/>
        <v/>
      </c>
      <c r="J857" s="21"/>
      <c r="K857" s="21"/>
      <c r="L857" s="18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9.5" customHeight="1">
      <c r="A858" s="6"/>
      <c r="B858" s="5"/>
      <c r="C858" s="17"/>
      <c r="D858" s="18"/>
      <c r="E858" s="51"/>
      <c r="F858" s="19"/>
      <c r="G858" s="19" t="str">
        <f t="shared" si="33"/>
        <v/>
      </c>
      <c r="H858" s="18"/>
      <c r="I858" s="20" t="str">
        <f t="shared" si="32"/>
        <v/>
      </c>
      <c r="J858" s="21"/>
      <c r="K858" s="21"/>
      <c r="L858" s="18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9.5" customHeight="1">
      <c r="A859" s="6"/>
      <c r="B859" s="5"/>
      <c r="C859" s="17"/>
      <c r="D859" s="18"/>
      <c r="E859" s="51"/>
      <c r="F859" s="19"/>
      <c r="G859" s="19" t="str">
        <f t="shared" si="33"/>
        <v/>
      </c>
      <c r="H859" s="18"/>
      <c r="I859" s="20" t="str">
        <f t="shared" si="32"/>
        <v/>
      </c>
      <c r="J859" s="21"/>
      <c r="K859" s="21"/>
      <c r="L859" s="18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9.5" customHeight="1">
      <c r="A860" s="6"/>
      <c r="B860" s="5"/>
      <c r="C860" s="23"/>
      <c r="D860" s="24"/>
      <c r="E860" s="18"/>
      <c r="F860" s="19"/>
      <c r="G860" s="19" t="str">
        <f t="shared" si="33"/>
        <v/>
      </c>
      <c r="H860" s="18"/>
      <c r="I860" s="20" t="str">
        <f t="shared" si="32"/>
        <v/>
      </c>
      <c r="J860" s="21"/>
      <c r="K860" s="21"/>
      <c r="L860" s="18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9.5" customHeight="1">
      <c r="A861" s="6" t="s">
        <v>94</v>
      </c>
      <c r="B861" s="5">
        <f>SUM(F855:F864)</f>
        <v>480</v>
      </c>
      <c r="C861" s="17"/>
      <c r="D861" s="18" t="str">
        <f>IF(菜單→請菜名都修改這個!$G$19="","",菜單→請菜名都修改這個!$G$19)</f>
        <v>白菜排骨湯</v>
      </c>
      <c r="E861" s="56"/>
      <c r="F861" s="19"/>
      <c r="G861" s="19" t="str">
        <f t="shared" si="33"/>
        <v/>
      </c>
      <c r="H861" s="18"/>
      <c r="I861" s="20" t="str">
        <f t="shared" si="32"/>
        <v/>
      </c>
      <c r="J861" s="21" t="str">
        <f>$I855&amp;"+"&amp;$I856&amp;"+"&amp;$I857&amp;"+"&amp;$I858&amp;"+"&amp;I859&amp;"+"&amp;I860&amp;"+"&amp;I861&amp;"+"&amp;$I862&amp;"+"&amp;$I863&amp;"+"&amp;$I864</f>
        <v>+++++++大白菜角200g+洋蔥100g+金針菇B原料180g</v>
      </c>
      <c r="K861" s="21" t="s">
        <v>175</v>
      </c>
      <c r="L861" s="18" t="str">
        <f>IF($H857="","",$H857)</f>
        <v/>
      </c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9.5" customHeight="1">
      <c r="A862" s="6"/>
      <c r="B862" s="5"/>
      <c r="C862" s="17"/>
      <c r="D862" s="28"/>
      <c r="E862" s="56" t="s">
        <v>308</v>
      </c>
      <c r="F862" s="19">
        <v>200</v>
      </c>
      <c r="G862" s="19" t="str">
        <f t="shared" si="33"/>
        <v>g</v>
      </c>
      <c r="H862" s="18"/>
      <c r="I862" s="20" t="str">
        <f t="shared" si="32"/>
        <v>大白菜角200g</v>
      </c>
      <c r="J862" s="21"/>
      <c r="K862" s="21"/>
      <c r="L862" s="18" t="str">
        <f>IF($H858="","",$H858)</f>
        <v/>
      </c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9.5" customHeight="1">
      <c r="A863" s="6"/>
      <c r="B863" s="5"/>
      <c r="C863" s="17"/>
      <c r="D863" s="18"/>
      <c r="E863" s="56" t="s">
        <v>383</v>
      </c>
      <c r="F863" s="19">
        <v>100</v>
      </c>
      <c r="G863" s="19" t="str">
        <f t="shared" si="33"/>
        <v>g</v>
      </c>
      <c r="H863" s="24"/>
      <c r="I863" s="20" t="str">
        <f t="shared" si="32"/>
        <v>洋蔥100g</v>
      </c>
      <c r="J863" s="21"/>
      <c r="K863" s="21"/>
      <c r="L863" s="18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9.5" customHeight="1">
      <c r="A864" s="6"/>
      <c r="B864" s="5"/>
      <c r="C864" s="17"/>
      <c r="D864" s="121"/>
      <c r="E864" s="56" t="s">
        <v>331</v>
      </c>
      <c r="F864" s="19">
        <v>180</v>
      </c>
      <c r="G864" s="19" t="str">
        <f t="shared" si="33"/>
        <v>g</v>
      </c>
      <c r="H864" s="125"/>
      <c r="I864" s="130" t="str">
        <f t="shared" si="32"/>
        <v>金針菇B原料180g</v>
      </c>
      <c r="J864" s="21"/>
      <c r="K864" s="21"/>
      <c r="L864" s="18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9.5" customHeight="1">
      <c r="A865" s="6"/>
      <c r="B865" s="5"/>
      <c r="C865" s="17"/>
      <c r="D865" s="121"/>
      <c r="E865" s="125"/>
      <c r="F865" s="126"/>
      <c r="G865" s="19" t="str">
        <f t="shared" si="33"/>
        <v/>
      </c>
      <c r="H865" s="125"/>
      <c r="I865" s="130" t="str">
        <f t="shared" si="32"/>
        <v/>
      </c>
      <c r="J865" s="21"/>
      <c r="K865" s="21"/>
      <c r="L865" s="18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9.5" customHeight="1">
      <c r="A866" s="6"/>
      <c r="B866" s="5"/>
      <c r="C866" s="17"/>
      <c r="D866" s="121"/>
      <c r="E866" s="131"/>
      <c r="F866" s="126"/>
      <c r="G866" s="19" t="str">
        <f t="shared" si="33"/>
        <v/>
      </c>
      <c r="H866" s="125"/>
      <c r="I866" s="130" t="str">
        <f t="shared" si="32"/>
        <v/>
      </c>
      <c r="J866" s="21"/>
      <c r="K866" s="21"/>
      <c r="L866" s="18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9.5" customHeight="1">
      <c r="A867" s="6"/>
      <c r="B867" s="5"/>
      <c r="C867" s="17"/>
      <c r="D867" s="121"/>
      <c r="E867" s="133"/>
      <c r="F867" s="126"/>
      <c r="G867" s="19" t="str">
        <f t="shared" si="33"/>
        <v/>
      </c>
      <c r="H867" s="125"/>
      <c r="I867" s="130" t="str">
        <f t="shared" si="32"/>
        <v/>
      </c>
      <c r="J867" s="21"/>
      <c r="K867" s="21"/>
      <c r="L867" s="18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9.5" customHeight="1">
      <c r="A868" s="6"/>
      <c r="B868" s="5"/>
      <c r="C868" s="17"/>
      <c r="D868" s="18"/>
      <c r="E868" s="53"/>
      <c r="F868" s="42"/>
      <c r="G868" s="19" t="str">
        <f t="shared" si="33"/>
        <v/>
      </c>
      <c r="H868" s="28"/>
      <c r="I868" s="20" t="str">
        <f t="shared" si="32"/>
        <v/>
      </c>
      <c r="J868" s="21"/>
      <c r="K868" s="21"/>
      <c r="L868" s="18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9.5" customHeight="1">
      <c r="A869" s="6"/>
      <c r="B869" s="5"/>
      <c r="C869" s="17"/>
      <c r="D869" s="18"/>
      <c r="E869" s="52"/>
      <c r="F869" s="19"/>
      <c r="G869" s="19" t="str">
        <f t="shared" si="33"/>
        <v/>
      </c>
      <c r="H869" s="18"/>
      <c r="I869" s="20" t="str">
        <f t="shared" ref="I869:I932" si="34">$E869&amp;$F869&amp;$G869</f>
        <v/>
      </c>
      <c r="J869" s="21"/>
      <c r="K869" s="21"/>
      <c r="L869" s="18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9.5" customHeight="1" thickBot="1">
      <c r="A870" s="6"/>
      <c r="B870" s="5"/>
      <c r="C870" s="31"/>
      <c r="D870" s="32"/>
      <c r="E870" s="52"/>
      <c r="F870" s="19"/>
      <c r="G870" s="19" t="str">
        <f t="shared" si="33"/>
        <v/>
      </c>
      <c r="H870" s="18"/>
      <c r="I870" s="20" t="str">
        <f t="shared" si="34"/>
        <v/>
      </c>
      <c r="J870" s="21"/>
      <c r="K870" s="21"/>
      <c r="L870" s="18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9.5" customHeight="1">
      <c r="A871" s="6" t="s">
        <v>19</v>
      </c>
      <c r="B871" s="5"/>
      <c r="C871" s="38">
        <f>IF($D871="","",$C$821)</f>
        <v>45069</v>
      </c>
      <c r="D871" s="35" t="str">
        <f>IF(菜單→請菜名都修改這個!$H$19="","",菜單→請菜名都修改這個!$H$19)</f>
        <v>水果</v>
      </c>
      <c r="E871" s="52"/>
      <c r="F871" s="19"/>
      <c r="G871" s="19" t="str">
        <f t="shared" si="33"/>
        <v/>
      </c>
      <c r="H871" s="18"/>
      <c r="I871" s="20" t="str">
        <f t="shared" si="34"/>
        <v/>
      </c>
      <c r="J871" s="21" t="str">
        <f>$I865</f>
        <v/>
      </c>
      <c r="K871" s="21" t="s">
        <v>95</v>
      </c>
      <c r="L871" s="18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9.5" customHeight="1">
      <c r="A872" s="6" t="s">
        <v>3</v>
      </c>
      <c r="B872" s="5">
        <f>SUM(F869:F880)</f>
        <v>76</v>
      </c>
      <c r="C872" s="17">
        <f>IF($D872="","",菜單→請菜名都修改這個!$A$20)</f>
        <v>45070</v>
      </c>
      <c r="D872" s="18" t="str">
        <f>IF(菜單→請菜名都修改這個!$C$20="","",菜單→請菜名都修改這個!$C$20)</f>
        <v>紅藜麥飯</v>
      </c>
      <c r="E872" s="52" t="s">
        <v>421</v>
      </c>
      <c r="F872" s="19">
        <v>65</v>
      </c>
      <c r="G872" s="19" t="str">
        <f t="shared" si="33"/>
        <v>g</v>
      </c>
      <c r="H872" s="18"/>
      <c r="I872" s="20" t="str">
        <f t="shared" si="34"/>
        <v>白米65g</v>
      </c>
      <c r="J872" s="21" t="str">
        <f>$I864&amp;"+"&amp;$I867&amp;"+"&amp;$I868&amp;"+"&amp;$I869&amp;"+"&amp;I870&amp;"+"&amp;I871&amp;"+"&amp;I872&amp;"+"&amp;$I873&amp;"+"&amp;$I874&amp;"+"&amp;$I875</f>
        <v>金針菇B原料180g++++++白米65g+糙米10g+紅藜麥1g+</v>
      </c>
      <c r="K872" s="21" t="s">
        <v>176</v>
      </c>
      <c r="L872" s="18" t="str">
        <f>IF($H866="","",$H866)</f>
        <v/>
      </c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9.5" customHeight="1">
      <c r="A873" s="6"/>
      <c r="B873" s="5"/>
      <c r="C873" s="17"/>
      <c r="D873" s="18"/>
      <c r="E873" s="51" t="s">
        <v>422</v>
      </c>
      <c r="F873" s="19">
        <v>10</v>
      </c>
      <c r="G873" s="19" t="str">
        <f t="shared" si="33"/>
        <v>g</v>
      </c>
      <c r="H873" s="18"/>
      <c r="I873" s="20" t="str">
        <f t="shared" si="34"/>
        <v>糙米10g</v>
      </c>
      <c r="J873" s="21"/>
      <c r="K873" s="21"/>
      <c r="L873" s="18" t="str">
        <f>IF($H869="","",$H869)</f>
        <v/>
      </c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9.5" customHeight="1">
      <c r="A874" s="6"/>
      <c r="B874" s="5"/>
      <c r="C874" s="17"/>
      <c r="D874" s="18"/>
      <c r="E874" s="51" t="s">
        <v>320</v>
      </c>
      <c r="F874" s="19">
        <v>1</v>
      </c>
      <c r="G874" s="19" t="str">
        <f t="shared" si="33"/>
        <v>g</v>
      </c>
      <c r="H874" s="18"/>
      <c r="I874" s="20" t="str">
        <f t="shared" si="34"/>
        <v>紅藜麥1g</v>
      </c>
      <c r="J874" s="21"/>
      <c r="K874" s="21"/>
      <c r="L874" s="18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9.5" customHeight="1">
      <c r="A875" s="6"/>
      <c r="B875" s="5"/>
      <c r="C875" s="17"/>
      <c r="D875" s="18"/>
      <c r="E875" s="51"/>
      <c r="F875" s="19"/>
      <c r="G875" s="19" t="str">
        <f t="shared" si="33"/>
        <v/>
      </c>
      <c r="H875" s="18"/>
      <c r="I875" s="20" t="str">
        <f t="shared" si="34"/>
        <v/>
      </c>
      <c r="J875" s="21"/>
      <c r="K875" s="21"/>
      <c r="L875" s="18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9.5" customHeight="1">
      <c r="A876" s="6"/>
      <c r="B876" s="5"/>
      <c r="C876" s="17"/>
      <c r="D876" s="18"/>
      <c r="E876" s="51"/>
      <c r="F876" s="19"/>
      <c r="G876" s="19" t="str">
        <f t="shared" si="33"/>
        <v/>
      </c>
      <c r="H876" s="18"/>
      <c r="I876" s="20" t="str">
        <f t="shared" si="34"/>
        <v/>
      </c>
      <c r="J876" s="21"/>
      <c r="K876" s="21"/>
      <c r="L876" s="18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9.5" customHeight="1">
      <c r="A877" s="6"/>
      <c r="B877" s="5"/>
      <c r="C877" s="17"/>
      <c r="D877" s="18"/>
      <c r="E877" s="51"/>
      <c r="F877" s="19"/>
      <c r="G877" s="19" t="str">
        <f t="shared" si="33"/>
        <v/>
      </c>
      <c r="H877" s="24"/>
      <c r="I877" s="20" t="str">
        <f t="shared" si="34"/>
        <v/>
      </c>
      <c r="J877" s="21"/>
      <c r="K877" s="21"/>
      <c r="L877" s="18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9.5" customHeight="1">
      <c r="A878" s="6"/>
      <c r="B878" s="5"/>
      <c r="C878" s="17"/>
      <c r="D878" s="18"/>
      <c r="E878" s="51"/>
      <c r="F878" s="19"/>
      <c r="G878" s="19" t="str">
        <f t="shared" si="33"/>
        <v/>
      </c>
      <c r="H878" s="18"/>
      <c r="I878" s="20" t="str">
        <f t="shared" si="34"/>
        <v/>
      </c>
      <c r="J878" s="21"/>
      <c r="K878" s="21"/>
      <c r="L878" s="18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6.5" customHeight="1">
      <c r="A879" s="6"/>
      <c r="B879" s="5"/>
      <c r="C879" s="17"/>
      <c r="D879" s="18"/>
      <c r="E879" s="40"/>
      <c r="F879" s="19"/>
      <c r="G879" s="19" t="str">
        <f t="shared" si="33"/>
        <v/>
      </c>
      <c r="H879" s="18"/>
      <c r="I879" s="20" t="str">
        <f t="shared" si="34"/>
        <v/>
      </c>
      <c r="J879" s="21"/>
      <c r="K879" s="21"/>
      <c r="L879" s="18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9.5" customHeight="1">
      <c r="A880" s="6"/>
      <c r="B880" s="5"/>
      <c r="C880" s="17"/>
      <c r="D880" s="18"/>
      <c r="E880" s="18"/>
      <c r="F880" s="19"/>
      <c r="G880" s="19" t="str">
        <f t="shared" si="33"/>
        <v/>
      </c>
      <c r="H880" s="18"/>
      <c r="I880" s="20" t="str">
        <f t="shared" si="34"/>
        <v/>
      </c>
      <c r="J880" s="21"/>
      <c r="K880" s="21"/>
      <c r="L880" s="18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9.5" customHeight="1">
      <c r="A881" s="6"/>
      <c r="B881" s="5"/>
      <c r="C881" s="23"/>
      <c r="D881" s="24"/>
      <c r="E881" s="18"/>
      <c r="F881" s="19"/>
      <c r="G881" s="19" t="str">
        <f t="shared" si="33"/>
        <v/>
      </c>
      <c r="H881" s="18"/>
      <c r="I881" s="20" t="str">
        <f t="shared" si="34"/>
        <v/>
      </c>
      <c r="J881" s="21"/>
      <c r="K881" s="21"/>
      <c r="L881" s="18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9.5" customHeight="1">
      <c r="A882" s="6" t="s">
        <v>4</v>
      </c>
      <c r="B882" s="5">
        <f>SUM(F882:F885)</f>
        <v>90</v>
      </c>
      <c r="C882" s="26">
        <f>C872</f>
        <v>45070</v>
      </c>
      <c r="D882" s="18" t="str">
        <f>IF(菜單→請菜名都修改這個!$D$20="","",菜單→請菜名都修改這個!$D$20)</f>
        <v>鳳梨咕咾肉(堅)(肉角)(彩椒、洋蔥)</v>
      </c>
      <c r="E882" s="51" t="s">
        <v>423</v>
      </c>
      <c r="F882" s="19">
        <v>60</v>
      </c>
      <c r="G882" s="19" t="str">
        <f t="shared" si="33"/>
        <v>g</v>
      </c>
      <c r="H882" s="18"/>
      <c r="I882" s="20" t="str">
        <f t="shared" si="34"/>
        <v>肉角60g</v>
      </c>
      <c r="J882" s="21" t="str">
        <f>$I876&amp;"+"&amp;$I877&amp;"+"&amp;$I878&amp;"+"&amp;$I879&amp;"+"&amp;I880&amp;"+"&amp;I881&amp;"+"&amp;I882&amp;"+"&amp;$I883&amp;"+"&amp;$I884&amp;"+"&amp;$I885</f>
        <v>++++++肉角60g+彩椒角10g+青椒角5g+洋蔥角15g</v>
      </c>
      <c r="K882" s="21" t="s">
        <v>177</v>
      </c>
      <c r="L882" s="18" t="str">
        <f>IF($H878="","",$H878)</f>
        <v/>
      </c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9.5" customHeight="1">
      <c r="A883" s="6"/>
      <c r="B883" s="5"/>
      <c r="C883" s="17"/>
      <c r="D883" s="28"/>
      <c r="E883" s="51" t="s">
        <v>424</v>
      </c>
      <c r="F883" s="19">
        <v>10</v>
      </c>
      <c r="G883" s="19" t="str">
        <f t="shared" si="33"/>
        <v>g</v>
      </c>
      <c r="H883" s="18"/>
      <c r="I883" s="20" t="str">
        <f t="shared" si="34"/>
        <v>彩椒角10g</v>
      </c>
      <c r="J883" s="21"/>
      <c r="K883" s="21"/>
      <c r="L883" s="18" t="str">
        <f>IF($H879="","",$H879)</f>
        <v/>
      </c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9.5" customHeight="1">
      <c r="A884" s="6"/>
      <c r="B884" s="5"/>
      <c r="C884" s="18"/>
      <c r="D884" s="18"/>
      <c r="E884" s="51" t="s">
        <v>425</v>
      </c>
      <c r="F884" s="19">
        <v>5</v>
      </c>
      <c r="G884" s="19" t="str">
        <f t="shared" si="33"/>
        <v>g</v>
      </c>
      <c r="H884" s="18"/>
      <c r="I884" s="20" t="str">
        <f t="shared" si="34"/>
        <v>青椒角5g</v>
      </c>
      <c r="J884" s="21"/>
      <c r="K884" s="21"/>
      <c r="L884" s="18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9.5" customHeight="1">
      <c r="A885" s="6"/>
      <c r="B885" s="5"/>
      <c r="C885" s="18"/>
      <c r="D885" s="18"/>
      <c r="E885" s="148" t="s">
        <v>426</v>
      </c>
      <c r="F885" s="19">
        <v>15</v>
      </c>
      <c r="G885" s="19" t="str">
        <f t="shared" si="33"/>
        <v>g</v>
      </c>
      <c r="H885" s="18"/>
      <c r="I885" s="20" t="str">
        <f t="shared" si="34"/>
        <v>洋蔥角15g</v>
      </c>
      <c r="J885" s="21"/>
      <c r="K885" s="21"/>
      <c r="L885" s="18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9.5" customHeight="1">
      <c r="A886" s="6"/>
      <c r="B886" s="5"/>
      <c r="C886" s="18"/>
      <c r="D886" s="18"/>
      <c r="E886" s="51" t="s">
        <v>562</v>
      </c>
      <c r="F886" s="19"/>
      <c r="G886" s="19" t="str">
        <f t="shared" si="33"/>
        <v/>
      </c>
      <c r="H886" s="18"/>
      <c r="I886" s="20" t="str">
        <f t="shared" si="34"/>
        <v>白芝麻</v>
      </c>
      <c r="J886" s="21"/>
      <c r="K886" s="21"/>
      <c r="L886" s="18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9.5" customHeight="1">
      <c r="A887" s="6"/>
      <c r="B887" s="5"/>
      <c r="C887" s="18"/>
      <c r="D887" s="18"/>
      <c r="E887" s="51"/>
      <c r="F887" s="19"/>
      <c r="G887" s="19" t="str">
        <f t="shared" si="33"/>
        <v/>
      </c>
      <c r="H887" s="24"/>
      <c r="I887" s="20" t="str">
        <f t="shared" si="34"/>
        <v/>
      </c>
      <c r="J887" s="21"/>
      <c r="K887" s="21"/>
      <c r="L887" s="18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9.5" customHeight="1">
      <c r="A888" s="6"/>
      <c r="B888" s="5"/>
      <c r="C888" s="17"/>
      <c r="D888" s="18"/>
      <c r="E888" s="51"/>
      <c r="F888" s="19"/>
      <c r="G888" s="19" t="str">
        <f t="shared" si="33"/>
        <v/>
      </c>
      <c r="H888" s="18"/>
      <c r="I888" s="20" t="str">
        <f t="shared" si="34"/>
        <v/>
      </c>
      <c r="J888" s="21"/>
      <c r="K888" s="21"/>
      <c r="L888" s="18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9.5" customHeight="1">
      <c r="A889" s="6"/>
      <c r="B889" s="5"/>
      <c r="C889" s="17"/>
      <c r="D889" s="18"/>
      <c r="E889" s="51"/>
      <c r="F889" s="19"/>
      <c r="G889" s="19" t="str">
        <f t="shared" si="33"/>
        <v/>
      </c>
      <c r="H889" s="18"/>
      <c r="I889" s="20" t="str">
        <f t="shared" si="34"/>
        <v/>
      </c>
      <c r="J889" s="21"/>
      <c r="K889" s="21"/>
      <c r="L889" s="18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9.5" customHeight="1">
      <c r="A890" s="6"/>
      <c r="B890" s="5"/>
      <c r="C890" s="17"/>
      <c r="D890" s="18"/>
      <c r="E890" s="51"/>
      <c r="F890" s="19"/>
      <c r="G890" s="19" t="str">
        <f t="shared" si="33"/>
        <v/>
      </c>
      <c r="H890" s="18"/>
      <c r="I890" s="20" t="str">
        <f t="shared" si="34"/>
        <v/>
      </c>
      <c r="J890" s="21"/>
      <c r="K890" s="21"/>
      <c r="L890" s="18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9.5" customHeight="1">
      <c r="A891" s="6"/>
      <c r="B891" s="5"/>
      <c r="C891" s="23"/>
      <c r="D891" s="24"/>
      <c r="E891" s="18"/>
      <c r="F891" s="19"/>
      <c r="G891" s="19" t="str">
        <f t="shared" si="33"/>
        <v/>
      </c>
      <c r="H891" s="18"/>
      <c r="I891" s="20" t="str">
        <f t="shared" si="34"/>
        <v/>
      </c>
      <c r="J891" s="21"/>
      <c r="K891" s="21"/>
      <c r="L891" s="18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9.5" customHeight="1">
      <c r="A892" s="6" t="s">
        <v>5</v>
      </c>
      <c r="B892" s="5">
        <f>SUM(F886:F895)</f>
        <v>66</v>
      </c>
      <c r="C892" s="17"/>
      <c r="D892" s="18" t="str">
        <f>IF(菜單→請菜名都修改這個!$E$20="","",菜單→請菜名都修改這個!$E$20)</f>
        <v>客家小炒(豆干、芹菜、魷耳條)</v>
      </c>
      <c r="E892" s="51" t="s">
        <v>324</v>
      </c>
      <c r="F892" s="19">
        <v>50</v>
      </c>
      <c r="G892" s="19" t="str">
        <f t="shared" si="33"/>
        <v>g</v>
      </c>
      <c r="H892" s="18"/>
      <c r="I892" s="20" t="str">
        <f t="shared" si="34"/>
        <v>非基改中豆干片50g</v>
      </c>
      <c r="J892" s="21" t="str">
        <f>$I886&amp;"+"&amp;$I887&amp;"+"&amp;$I888&amp;"+"&amp;$I889&amp;"+"&amp;I890&amp;"+"&amp;I891&amp;"+"&amp;I892&amp;"+"&amp;$I893&amp;"+"&amp;$I894&amp;"+"&amp;$I895</f>
        <v>白芝麻++++++非基改中豆干片50g+紅椒絲5g+芹菜段10g+乾魷魚1g</v>
      </c>
      <c r="K892" s="21" t="s">
        <v>178</v>
      </c>
      <c r="L892" s="18" t="str">
        <f>IF($H888="","",$H888)</f>
        <v/>
      </c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9.5" customHeight="1">
      <c r="A893" s="6"/>
      <c r="B893" s="5"/>
      <c r="C893" s="17"/>
      <c r="D893" s="28"/>
      <c r="E893" s="51" t="s">
        <v>325</v>
      </c>
      <c r="F893" s="19">
        <v>5</v>
      </c>
      <c r="G893" s="19" t="str">
        <f t="shared" si="33"/>
        <v>g</v>
      </c>
      <c r="H893" s="18"/>
      <c r="I893" s="20" t="str">
        <f t="shared" si="34"/>
        <v>紅椒絲5g</v>
      </c>
      <c r="J893" s="21"/>
      <c r="K893" s="21"/>
      <c r="L893" s="18" t="str">
        <f>IF($H889="","",$H889)</f>
        <v/>
      </c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9.5" customHeight="1">
      <c r="A894" s="6"/>
      <c r="B894" s="5"/>
      <c r="C894" s="17"/>
      <c r="D894" s="18"/>
      <c r="E894" s="18" t="s">
        <v>233</v>
      </c>
      <c r="F894" s="19">
        <v>10</v>
      </c>
      <c r="G894" s="19" t="str">
        <f t="shared" si="33"/>
        <v>g</v>
      </c>
      <c r="H894" s="18"/>
      <c r="I894" s="20" t="str">
        <f t="shared" si="34"/>
        <v>芹菜段10g</v>
      </c>
      <c r="J894" s="21"/>
      <c r="K894" s="21"/>
      <c r="L894" s="18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9.5" customHeight="1">
      <c r="A895" s="6"/>
      <c r="B895" s="5"/>
      <c r="C895" s="17"/>
      <c r="D895" s="18"/>
      <c r="E895" s="18" t="s">
        <v>234</v>
      </c>
      <c r="F895" s="19">
        <v>1</v>
      </c>
      <c r="G895" s="19" t="str">
        <f t="shared" si="33"/>
        <v>g</v>
      </c>
      <c r="H895" s="18"/>
      <c r="I895" s="20" t="str">
        <f t="shared" si="34"/>
        <v>乾魷魚1g</v>
      </c>
      <c r="J895" s="21"/>
      <c r="K895" s="21"/>
      <c r="L895" s="18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9.5" customHeight="1">
      <c r="A896" s="6"/>
      <c r="B896" s="5"/>
      <c r="C896" s="17"/>
      <c r="D896" s="18"/>
      <c r="E896" s="52"/>
      <c r="F896" s="19"/>
      <c r="G896" s="19" t="str">
        <f t="shared" si="33"/>
        <v/>
      </c>
      <c r="H896" s="18"/>
      <c r="I896" s="20" t="str">
        <f t="shared" si="34"/>
        <v/>
      </c>
      <c r="J896" s="21"/>
      <c r="K896" s="21"/>
      <c r="L896" s="18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9.5" customHeight="1">
      <c r="A897" s="6"/>
      <c r="B897" s="5"/>
      <c r="C897" s="17"/>
      <c r="D897" s="18"/>
      <c r="E897" s="52"/>
      <c r="F897" s="19"/>
      <c r="G897" s="19" t="str">
        <f t="shared" si="33"/>
        <v/>
      </c>
      <c r="H897" s="24"/>
      <c r="I897" s="20" t="str">
        <f t="shared" si="34"/>
        <v/>
      </c>
      <c r="J897" s="21"/>
      <c r="K897" s="21"/>
      <c r="L897" s="18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9.5" customHeight="1">
      <c r="A898" s="6"/>
      <c r="B898" s="5"/>
      <c r="C898" s="17"/>
      <c r="D898" s="18"/>
      <c r="E898" s="18"/>
      <c r="F898" s="19"/>
      <c r="G898" s="19" t="str">
        <f t="shared" si="33"/>
        <v/>
      </c>
      <c r="H898" s="18"/>
      <c r="I898" s="20" t="str">
        <f t="shared" si="34"/>
        <v/>
      </c>
      <c r="J898" s="21"/>
      <c r="K898" s="21"/>
      <c r="L898" s="18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9.5" customHeight="1">
      <c r="A899" s="6"/>
      <c r="B899" s="5"/>
      <c r="C899" s="17"/>
      <c r="D899" s="18"/>
      <c r="E899" s="18"/>
      <c r="F899" s="19"/>
      <c r="G899" s="19" t="str">
        <f t="shared" si="33"/>
        <v/>
      </c>
      <c r="H899" s="18"/>
      <c r="I899" s="20" t="str">
        <f t="shared" si="34"/>
        <v/>
      </c>
      <c r="J899" s="21"/>
      <c r="K899" s="21"/>
      <c r="L899" s="18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9.5" customHeight="1">
      <c r="A900" s="6"/>
      <c r="B900" s="5"/>
      <c r="C900" s="17"/>
      <c r="D900" s="18"/>
      <c r="E900" s="18"/>
      <c r="F900" s="19"/>
      <c r="G900" s="19" t="str">
        <f t="shared" si="33"/>
        <v/>
      </c>
      <c r="H900" s="18"/>
      <c r="I900" s="20" t="str">
        <f t="shared" si="34"/>
        <v/>
      </c>
      <c r="J900" s="21"/>
      <c r="K900" s="21"/>
      <c r="L900" s="18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9.5" customHeight="1">
      <c r="A901" s="6"/>
      <c r="B901" s="5"/>
      <c r="C901" s="23"/>
      <c r="D901" s="24"/>
      <c r="E901" s="18"/>
      <c r="F901" s="19"/>
      <c r="G901" s="19" t="str">
        <f t="shared" si="33"/>
        <v/>
      </c>
      <c r="H901" s="18"/>
      <c r="I901" s="20" t="str">
        <f t="shared" si="34"/>
        <v/>
      </c>
      <c r="J901" s="21"/>
      <c r="K901" s="21"/>
      <c r="L901" s="18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9.5" customHeight="1">
      <c r="A902" s="6" t="s">
        <v>6</v>
      </c>
      <c r="B902" s="5">
        <f>SUM(F896:F905)</f>
        <v>80</v>
      </c>
      <c r="C902" s="17"/>
      <c r="D902" s="18" t="str">
        <f>IF(菜單→請菜名都修改這個!$F$20="","",菜單→請菜名都修改這個!$F$20)</f>
        <v>時蔬</v>
      </c>
      <c r="E902" s="18" t="s">
        <v>18</v>
      </c>
      <c r="F902" s="19">
        <v>80</v>
      </c>
      <c r="G902" s="19" t="str">
        <f t="shared" si="33"/>
        <v>g</v>
      </c>
      <c r="H902" s="18"/>
      <c r="I902" s="20" t="str">
        <f t="shared" si="34"/>
        <v>時蔬80g</v>
      </c>
      <c r="J902" s="21" t="str">
        <f>$I896&amp;"+"&amp;$I897&amp;"+"&amp;$I898&amp;"+"&amp;$I899&amp;"+"&amp;I900&amp;"+"&amp;I901&amp;"+"&amp;I902&amp;"+"&amp;$I903&amp;"+"&amp;$I904&amp;"+"&amp;$I905</f>
        <v>++++++時蔬80g+++</v>
      </c>
      <c r="K902" s="21" t="s">
        <v>113</v>
      </c>
      <c r="L902" s="18" t="str">
        <f>IF($H898="","",$H898)</f>
        <v/>
      </c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9.5" customHeight="1">
      <c r="A903" s="6"/>
      <c r="B903" s="5"/>
      <c r="C903" s="17"/>
      <c r="D903" s="28"/>
      <c r="E903" s="18"/>
      <c r="F903" s="19"/>
      <c r="G903" s="19" t="str">
        <f t="shared" si="33"/>
        <v/>
      </c>
      <c r="H903" s="18"/>
      <c r="I903" s="20" t="str">
        <f t="shared" si="34"/>
        <v/>
      </c>
      <c r="J903" s="21"/>
      <c r="K903" s="21"/>
      <c r="L903" s="18" t="str">
        <f>IF($H899="","",$H899)</f>
        <v/>
      </c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9.5" customHeight="1">
      <c r="A904" s="6"/>
      <c r="B904" s="5"/>
      <c r="C904" s="17"/>
      <c r="D904" s="18"/>
      <c r="E904" s="18"/>
      <c r="F904" s="19"/>
      <c r="G904" s="19" t="str">
        <f t="shared" si="33"/>
        <v/>
      </c>
      <c r="H904" s="18"/>
      <c r="I904" s="20" t="str">
        <f t="shared" si="34"/>
        <v/>
      </c>
      <c r="J904" s="21"/>
      <c r="K904" s="21"/>
      <c r="L904" s="18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9.5" customHeight="1">
      <c r="A905" s="6"/>
      <c r="B905" s="5"/>
      <c r="C905" s="17"/>
      <c r="D905" s="18"/>
      <c r="E905" s="18"/>
      <c r="F905" s="19"/>
      <c r="G905" s="19" t="str">
        <f t="shared" si="33"/>
        <v/>
      </c>
      <c r="H905" s="18"/>
      <c r="I905" s="20" t="str">
        <f t="shared" si="34"/>
        <v/>
      </c>
      <c r="J905" s="21"/>
      <c r="K905" s="21"/>
      <c r="L905" s="18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9.5" customHeight="1">
      <c r="A906" s="6"/>
      <c r="B906" s="5"/>
      <c r="C906" s="17"/>
      <c r="D906" s="18"/>
      <c r="E906" s="51"/>
      <c r="F906" s="19"/>
      <c r="G906" s="19" t="str">
        <f t="shared" si="33"/>
        <v/>
      </c>
      <c r="H906" s="18"/>
      <c r="I906" s="20" t="str">
        <f t="shared" si="34"/>
        <v/>
      </c>
      <c r="J906" s="21"/>
      <c r="K906" s="21"/>
      <c r="L906" s="18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9.5" customHeight="1">
      <c r="A907" s="6"/>
      <c r="B907" s="5"/>
      <c r="C907" s="17"/>
      <c r="D907" s="18"/>
      <c r="E907" s="51"/>
      <c r="F907" s="19"/>
      <c r="G907" s="19" t="str">
        <f t="shared" si="33"/>
        <v/>
      </c>
      <c r="H907" s="24"/>
      <c r="I907" s="20" t="str">
        <f t="shared" si="34"/>
        <v/>
      </c>
      <c r="J907" s="21"/>
      <c r="K907" s="21"/>
      <c r="L907" s="18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9.5" customHeight="1">
      <c r="A908" s="6"/>
      <c r="B908" s="5"/>
      <c r="C908" s="17"/>
      <c r="D908" s="18"/>
      <c r="E908" s="51"/>
      <c r="F908" s="19"/>
      <c r="G908" s="19" t="str">
        <f t="shared" si="33"/>
        <v/>
      </c>
      <c r="H908" s="18"/>
      <c r="I908" s="20" t="str">
        <f t="shared" si="34"/>
        <v/>
      </c>
      <c r="J908" s="21"/>
      <c r="K908" s="21"/>
      <c r="L908" s="18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9.5" customHeight="1">
      <c r="A909" s="6"/>
      <c r="B909" s="5"/>
      <c r="C909" s="17"/>
      <c r="D909" s="18"/>
      <c r="E909" s="51"/>
      <c r="F909" s="19"/>
      <c r="G909" s="19" t="str">
        <f t="shared" si="33"/>
        <v/>
      </c>
      <c r="H909" s="18"/>
      <c r="I909" s="20" t="str">
        <f t="shared" si="34"/>
        <v/>
      </c>
      <c r="J909" s="21"/>
      <c r="K909" s="21"/>
      <c r="L909" s="18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9.5" customHeight="1">
      <c r="A910" s="6"/>
      <c r="B910" s="5"/>
      <c r="C910" s="17"/>
      <c r="D910" s="18"/>
      <c r="E910" s="28"/>
      <c r="F910" s="42"/>
      <c r="G910" s="19" t="str">
        <f t="shared" si="33"/>
        <v/>
      </c>
      <c r="H910" s="18"/>
      <c r="I910" s="20" t="str">
        <f t="shared" si="34"/>
        <v/>
      </c>
      <c r="J910" s="21"/>
      <c r="K910" s="21"/>
      <c r="L910" s="18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9.5" customHeight="1">
      <c r="A911" s="6"/>
      <c r="B911" s="5"/>
      <c r="C911" s="23"/>
      <c r="D911" s="24"/>
      <c r="E911" s="43"/>
      <c r="F911" s="29"/>
      <c r="G911" s="19" t="str">
        <f t="shared" si="33"/>
        <v/>
      </c>
      <c r="H911" s="18"/>
      <c r="I911" s="20" t="str">
        <f t="shared" si="34"/>
        <v/>
      </c>
      <c r="J911" s="21"/>
      <c r="K911" s="21"/>
      <c r="L911" s="18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9.5" customHeight="1">
      <c r="A912" s="6" t="s">
        <v>94</v>
      </c>
      <c r="B912" s="5">
        <f>SUM(F906:F915)</f>
        <v>540</v>
      </c>
      <c r="C912" s="17"/>
      <c r="D912" s="24" t="str">
        <f>IF(菜單→請菜名都修改這個!$G$20="","",菜單→請菜名都修改這個!$G$20)</f>
        <v>山藥薏仁湯</v>
      </c>
      <c r="E912" s="340" t="s">
        <v>427</v>
      </c>
      <c r="F912" s="143">
        <v>250</v>
      </c>
      <c r="G912" s="19" t="str">
        <f t="shared" si="33"/>
        <v>g</v>
      </c>
      <c r="H912" s="24"/>
      <c r="I912" s="20" t="str">
        <f t="shared" si="34"/>
        <v>山藥小丁250g</v>
      </c>
      <c r="J912" s="21" t="str">
        <f>$I906&amp;"+"&amp;$I907&amp;"+"&amp;$I908&amp;"+"&amp;$I909&amp;"+"&amp;I910&amp;"+"&amp;I911&amp;"+"&amp;I912&amp;"+"&amp;$I913&amp;"+"&amp;$I914&amp;"+"&amp;$I915</f>
        <v>++++++山藥小丁250g+洋薏仁200g+芹菜珠10g+龍骨80g</v>
      </c>
      <c r="K912" s="21" t="s">
        <v>179</v>
      </c>
      <c r="L912" s="18" t="str">
        <f>IF($H908="","",$H908)</f>
        <v/>
      </c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9.5" customHeight="1">
      <c r="A913" s="6"/>
      <c r="B913" s="5"/>
      <c r="C913" s="142"/>
      <c r="D913" s="125"/>
      <c r="E913" s="133" t="s">
        <v>475</v>
      </c>
      <c r="F913" s="126">
        <v>200</v>
      </c>
      <c r="G913" s="19" t="str">
        <f t="shared" si="33"/>
        <v>g</v>
      </c>
      <c r="H913" s="125"/>
      <c r="I913" s="130" t="str">
        <f t="shared" si="34"/>
        <v>洋薏仁200g</v>
      </c>
      <c r="J913" s="21"/>
      <c r="K913" s="21"/>
      <c r="L913" s="18" t="str">
        <f>IF($H909="","",$H909)</f>
        <v/>
      </c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9.5" customHeight="1">
      <c r="A914" s="6"/>
      <c r="B914" s="5"/>
      <c r="C914" s="142"/>
      <c r="D914" s="125"/>
      <c r="E914" s="125" t="s">
        <v>240</v>
      </c>
      <c r="F914" s="126">
        <v>10</v>
      </c>
      <c r="G914" s="19" t="str">
        <f t="shared" si="33"/>
        <v>g</v>
      </c>
      <c r="H914" s="125"/>
      <c r="I914" s="130" t="str">
        <f t="shared" si="34"/>
        <v>芹菜珠10g</v>
      </c>
      <c r="J914" s="21"/>
      <c r="K914" s="21"/>
      <c r="L914" s="18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9.5" customHeight="1">
      <c r="A915" s="6"/>
      <c r="B915" s="5"/>
      <c r="C915" s="142"/>
      <c r="D915" s="125"/>
      <c r="E915" s="125" t="s">
        <v>212</v>
      </c>
      <c r="F915" s="126">
        <v>80</v>
      </c>
      <c r="G915" s="19" t="str">
        <f t="shared" si="33"/>
        <v>g</v>
      </c>
      <c r="H915" s="125"/>
      <c r="I915" s="130" t="str">
        <f t="shared" si="34"/>
        <v>龍骨80g</v>
      </c>
      <c r="J915" s="21"/>
      <c r="K915" s="21"/>
      <c r="L915" s="18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9.5" customHeight="1">
      <c r="A916" s="6"/>
      <c r="B916" s="5"/>
      <c r="C916" s="142"/>
      <c r="D916" s="125"/>
      <c r="E916" s="125"/>
      <c r="F916" s="126"/>
      <c r="G916" s="19" t="str">
        <f t="shared" si="33"/>
        <v/>
      </c>
      <c r="H916" s="125"/>
      <c r="I916" s="130" t="str">
        <f t="shared" si="34"/>
        <v/>
      </c>
      <c r="J916" s="21"/>
      <c r="K916" s="21"/>
      <c r="L916" s="18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9.5" customHeight="1">
      <c r="A917" s="6"/>
      <c r="B917" s="5"/>
      <c r="C917" s="142"/>
      <c r="D917" s="125"/>
      <c r="E917" s="131"/>
      <c r="F917" s="126"/>
      <c r="G917" s="19" t="str">
        <f t="shared" si="33"/>
        <v/>
      </c>
      <c r="H917" s="125"/>
      <c r="I917" s="130" t="str">
        <f t="shared" si="34"/>
        <v/>
      </c>
      <c r="J917" s="21"/>
      <c r="K917" s="21"/>
      <c r="L917" s="18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9.5" customHeight="1">
      <c r="A918" s="6"/>
      <c r="B918" s="5"/>
      <c r="C918" s="142"/>
      <c r="D918" s="125"/>
      <c r="E918" s="131"/>
      <c r="F918" s="126"/>
      <c r="G918" s="19" t="str">
        <f t="shared" si="33"/>
        <v/>
      </c>
      <c r="H918" s="125"/>
      <c r="I918" s="130" t="str">
        <f t="shared" si="34"/>
        <v/>
      </c>
      <c r="J918" s="21"/>
      <c r="K918" s="21"/>
      <c r="L918" s="18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9.5" customHeight="1">
      <c r="A919" s="6"/>
      <c r="B919" s="5"/>
      <c r="C919" s="142"/>
      <c r="D919" s="125"/>
      <c r="E919" s="131"/>
      <c r="F919" s="126"/>
      <c r="G919" s="19" t="str">
        <f t="shared" si="33"/>
        <v/>
      </c>
      <c r="H919" s="125"/>
      <c r="I919" s="130" t="str">
        <f t="shared" si="34"/>
        <v/>
      </c>
      <c r="J919" s="21"/>
      <c r="K919" s="21"/>
      <c r="L919" s="18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9.5" customHeight="1">
      <c r="A920" s="6"/>
      <c r="B920" s="5"/>
      <c r="C920" s="17"/>
      <c r="D920" s="28"/>
      <c r="E920" s="28"/>
      <c r="F920" s="42"/>
      <c r="G920" s="19" t="str">
        <f t="shared" si="33"/>
        <v/>
      </c>
      <c r="H920" s="28"/>
      <c r="I920" s="20" t="str">
        <f t="shared" si="34"/>
        <v/>
      </c>
      <c r="J920" s="21"/>
      <c r="K920" s="21"/>
      <c r="L920" s="18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9.5" customHeight="1" thickBot="1">
      <c r="A921" s="6"/>
      <c r="B921" s="5"/>
      <c r="C921" s="31"/>
      <c r="D921" s="32"/>
      <c r="E921" s="18"/>
      <c r="F921" s="19"/>
      <c r="G921" s="19" t="str">
        <f t="shared" ref="G921:G984" si="35">IF($F921="","","g")</f>
        <v/>
      </c>
      <c r="H921" s="18"/>
      <c r="I921" s="20" t="str">
        <f t="shared" si="34"/>
        <v/>
      </c>
      <c r="J921" s="21"/>
      <c r="K921" s="21"/>
      <c r="L921" s="18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9.5" customHeight="1">
      <c r="A922" s="6" t="s">
        <v>19</v>
      </c>
      <c r="B922" s="5"/>
      <c r="C922" s="38">
        <f>IF($D922="","",$C$923)</f>
        <v>45071</v>
      </c>
      <c r="D922" s="35" t="str">
        <f>IF(菜單→請菜名都修改這個!$H$20="","",菜單→請菜名都修改這個!$H$20)</f>
        <v>水果</v>
      </c>
      <c r="E922" s="18"/>
      <c r="F922" s="19"/>
      <c r="G922" s="19" t="str">
        <f t="shared" si="35"/>
        <v/>
      </c>
      <c r="H922" s="18"/>
      <c r="I922" s="20" t="str">
        <f t="shared" si="34"/>
        <v/>
      </c>
      <c r="J922" s="21" t="str">
        <f>$I916</f>
        <v/>
      </c>
      <c r="K922" s="21" t="s">
        <v>95</v>
      </c>
      <c r="L922" s="18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9.5" customHeight="1">
      <c r="A923" s="6" t="s">
        <v>3</v>
      </c>
      <c r="B923" s="5">
        <f>SUM(F917:F926)</f>
        <v>80</v>
      </c>
      <c r="C923" s="17">
        <f>IF($D923="","",菜單→請菜名都修改這個!$A$21)</f>
        <v>45071</v>
      </c>
      <c r="D923" s="18" t="str">
        <f>IF(菜單→請菜名都修改這個!$C$21="","",菜單→請菜名都修改這個!$C$21)</f>
        <v>芋香飯</v>
      </c>
      <c r="E923" s="18" t="s">
        <v>90</v>
      </c>
      <c r="F923" s="19">
        <v>60</v>
      </c>
      <c r="G923" s="19" t="str">
        <f t="shared" si="35"/>
        <v>g</v>
      </c>
      <c r="H923" s="18"/>
      <c r="I923" s="20" t="str">
        <f t="shared" si="34"/>
        <v>白米60g</v>
      </c>
      <c r="J923" s="21" t="str">
        <f>$I917&amp;"+"&amp;$I918&amp;"+"&amp;$I919&amp;"+"&amp;$I920&amp;"+"&amp;I921&amp;"+"&amp;I922&amp;"+"&amp;I923&amp;"+"&amp;$I924&amp;"+"&amp;$I925&amp;"+"&amp;$I926</f>
        <v>++++++白米60g+糙米15g+芋頭小丁5g+</v>
      </c>
      <c r="K923" s="21" t="s">
        <v>102</v>
      </c>
      <c r="L923" s="18" t="str">
        <f>IF($H919="","",$H919)</f>
        <v/>
      </c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9.5" customHeight="1">
      <c r="A924" s="6"/>
      <c r="B924" s="5"/>
      <c r="C924" s="17"/>
      <c r="D924" s="18"/>
      <c r="E924" s="18" t="s">
        <v>91</v>
      </c>
      <c r="F924" s="19">
        <v>15</v>
      </c>
      <c r="G924" s="19" t="str">
        <f t="shared" si="35"/>
        <v>g</v>
      </c>
      <c r="H924" s="18"/>
      <c r="I924" s="20" t="str">
        <f t="shared" si="34"/>
        <v>糙米15g</v>
      </c>
      <c r="J924" s="21"/>
      <c r="K924" s="21"/>
      <c r="L924" s="18" t="str">
        <f>IF($H920="","",$H920)</f>
        <v/>
      </c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9.5" customHeight="1">
      <c r="A925" s="6"/>
      <c r="B925" s="5"/>
      <c r="C925" s="17"/>
      <c r="D925" s="18"/>
      <c r="E925" s="52" t="s">
        <v>563</v>
      </c>
      <c r="F925" s="19">
        <v>5</v>
      </c>
      <c r="G925" s="19" t="str">
        <f t="shared" si="35"/>
        <v>g</v>
      </c>
      <c r="H925" s="18"/>
      <c r="I925" s="20" t="str">
        <f t="shared" si="34"/>
        <v>芋頭小丁5g</v>
      </c>
      <c r="J925" s="21"/>
      <c r="K925" s="21"/>
      <c r="L925" s="18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9.5" customHeight="1">
      <c r="A926" s="6"/>
      <c r="B926" s="5"/>
      <c r="C926" s="17"/>
      <c r="D926" s="18"/>
      <c r="E926" s="24"/>
      <c r="F926" s="25"/>
      <c r="G926" s="19" t="str">
        <f t="shared" si="35"/>
        <v/>
      </c>
      <c r="H926" s="18"/>
      <c r="I926" s="20" t="str">
        <f t="shared" si="34"/>
        <v/>
      </c>
      <c r="J926" s="21"/>
      <c r="K926" s="21"/>
      <c r="L926" s="18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9.5" customHeight="1">
      <c r="A927" s="6"/>
      <c r="B927" s="5"/>
      <c r="C927" s="17"/>
      <c r="D927" s="18"/>
      <c r="E927" s="51"/>
      <c r="F927" s="19"/>
      <c r="G927" s="19" t="str">
        <f t="shared" si="35"/>
        <v/>
      </c>
      <c r="H927" s="18"/>
      <c r="I927" s="20" t="str">
        <f t="shared" si="34"/>
        <v/>
      </c>
      <c r="J927" s="21"/>
      <c r="K927" s="21"/>
      <c r="L927" s="18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9.5" customHeight="1">
      <c r="A928" s="6"/>
      <c r="B928" s="5"/>
      <c r="C928" s="17"/>
      <c r="D928" s="18"/>
      <c r="E928" s="52"/>
      <c r="F928" s="19"/>
      <c r="G928" s="19" t="str">
        <f t="shared" si="35"/>
        <v/>
      </c>
      <c r="H928" s="24"/>
      <c r="I928" s="20" t="str">
        <f t="shared" si="34"/>
        <v/>
      </c>
      <c r="J928" s="21"/>
      <c r="K928" s="21"/>
      <c r="L928" s="18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9.5" customHeight="1">
      <c r="A929" s="6"/>
      <c r="B929" s="5"/>
      <c r="C929" s="17"/>
      <c r="D929" s="18"/>
      <c r="E929" s="52"/>
      <c r="F929" s="19"/>
      <c r="G929" s="19" t="str">
        <f t="shared" si="35"/>
        <v/>
      </c>
      <c r="H929" s="18"/>
      <c r="I929" s="20" t="str">
        <f t="shared" si="34"/>
        <v/>
      </c>
      <c r="J929" s="21"/>
      <c r="K929" s="21"/>
      <c r="L929" s="18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6.5" customHeight="1">
      <c r="A930" s="6"/>
      <c r="B930" s="5"/>
      <c r="C930" s="17"/>
      <c r="D930" s="18"/>
      <c r="E930" s="52"/>
      <c r="F930" s="19"/>
      <c r="G930" s="19" t="str">
        <f t="shared" si="35"/>
        <v/>
      </c>
      <c r="H930" s="18"/>
      <c r="I930" s="20" t="str">
        <f t="shared" si="34"/>
        <v/>
      </c>
      <c r="J930" s="21"/>
      <c r="K930" s="21"/>
      <c r="L930" s="18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9.5" customHeight="1">
      <c r="A931" s="6"/>
      <c r="B931" s="5"/>
      <c r="C931" s="17"/>
      <c r="D931" s="18"/>
      <c r="E931" s="51"/>
      <c r="F931" s="19"/>
      <c r="G931" s="19" t="str">
        <f t="shared" si="35"/>
        <v/>
      </c>
      <c r="H931" s="18"/>
      <c r="I931" s="20" t="str">
        <f t="shared" si="34"/>
        <v/>
      </c>
      <c r="J931" s="21"/>
      <c r="K931" s="21"/>
      <c r="L931" s="18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9.5" customHeight="1">
      <c r="A932" s="6"/>
      <c r="B932" s="5"/>
      <c r="C932" s="23"/>
      <c r="D932" s="24"/>
      <c r="E932" s="51"/>
      <c r="F932" s="19"/>
      <c r="G932" s="19" t="str">
        <f t="shared" si="35"/>
        <v/>
      </c>
      <c r="H932" s="18"/>
      <c r="I932" s="20" t="str">
        <f t="shared" si="34"/>
        <v/>
      </c>
      <c r="J932" s="21"/>
      <c r="K932" s="21"/>
      <c r="L932" s="18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9.5" customHeight="1">
      <c r="A933" s="6" t="s">
        <v>4</v>
      </c>
      <c r="B933" s="5">
        <f>SUM(F927:F936)</f>
        <v>90</v>
      </c>
      <c r="C933" s="26">
        <f>$C923</f>
        <v>45071</v>
      </c>
      <c r="D933" s="18" t="str">
        <f>IF(菜單→請菜名都修改這個!$D$21="","",菜單→請菜名都修改這個!$D$21)</f>
        <v>味噌豬肉片
(高麗菜角、玉米筍)</v>
      </c>
      <c r="E933" s="51" t="s">
        <v>564</v>
      </c>
      <c r="F933" s="19">
        <v>60</v>
      </c>
      <c r="G933" s="19" t="str">
        <f t="shared" si="35"/>
        <v>g</v>
      </c>
      <c r="H933" s="18"/>
      <c r="I933" s="20" t="str">
        <f t="shared" ref="I933:I996" si="36">$E933&amp;$F933&amp;$G933</f>
        <v>肉片60g</v>
      </c>
      <c r="J933" s="21" t="str">
        <f>$I927&amp;"+"&amp;$I928&amp;"+"&amp;$I929&amp;"+"&amp;$I930&amp;"+"&amp;I931&amp;"+"&amp;I932&amp;"+"&amp;I933&amp;"+"&amp;$I934&amp;"+"&amp;$I935&amp;"+"&amp;$I936</f>
        <v>++++++肉片60g+高麗菜角20g+玉米筍斜片10g+</v>
      </c>
      <c r="K933" s="21" t="s">
        <v>180</v>
      </c>
      <c r="L933" s="18" t="str">
        <f>IF($H929="","",$H929)</f>
        <v/>
      </c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9.5" customHeight="1">
      <c r="A934" s="6"/>
      <c r="B934" s="5"/>
      <c r="C934" s="17"/>
      <c r="D934" s="28"/>
      <c r="E934" s="51" t="s">
        <v>552</v>
      </c>
      <c r="F934" s="19">
        <v>20</v>
      </c>
      <c r="G934" s="19" t="str">
        <f t="shared" si="35"/>
        <v>g</v>
      </c>
      <c r="H934" s="18"/>
      <c r="I934" s="20" t="str">
        <f t="shared" si="36"/>
        <v>高麗菜角20g</v>
      </c>
      <c r="J934" s="21"/>
      <c r="K934" s="21"/>
      <c r="L934" s="18" t="str">
        <f>IF($H930="","",$H930)</f>
        <v/>
      </c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9.5" customHeight="1">
      <c r="A935" s="6"/>
      <c r="B935" s="5"/>
      <c r="C935" s="18"/>
      <c r="D935" s="18"/>
      <c r="E935" s="52" t="s">
        <v>565</v>
      </c>
      <c r="F935" s="19">
        <v>10</v>
      </c>
      <c r="G935" s="19" t="str">
        <f t="shared" si="35"/>
        <v>g</v>
      </c>
      <c r="H935" s="18"/>
      <c r="I935" s="20" t="str">
        <f t="shared" si="36"/>
        <v>玉米筍斜片10g</v>
      </c>
      <c r="J935" s="21"/>
      <c r="K935" s="21"/>
      <c r="L935" s="18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9.5" customHeight="1">
      <c r="A936" s="6"/>
      <c r="B936" s="5"/>
      <c r="C936" s="18"/>
      <c r="D936" s="18"/>
      <c r="E936" s="24"/>
      <c r="F936" s="25"/>
      <c r="G936" s="19" t="str">
        <f t="shared" si="35"/>
        <v/>
      </c>
      <c r="H936" s="18"/>
      <c r="I936" s="20" t="str">
        <f t="shared" si="36"/>
        <v/>
      </c>
      <c r="J936" s="21"/>
      <c r="K936" s="21"/>
      <c r="L936" s="18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9.5" customHeight="1">
      <c r="A937" s="6"/>
      <c r="B937" s="5"/>
      <c r="C937" s="18"/>
      <c r="D937" s="18"/>
      <c r="E937" s="232"/>
      <c r="F937" s="19"/>
      <c r="G937" s="19" t="str">
        <f t="shared" si="35"/>
        <v/>
      </c>
      <c r="H937" s="18"/>
      <c r="I937" s="20" t="str">
        <f t="shared" si="36"/>
        <v/>
      </c>
      <c r="J937" s="21"/>
      <c r="K937" s="21"/>
      <c r="L937" s="18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9.5" customHeight="1">
      <c r="A938" s="6"/>
      <c r="B938" s="5"/>
      <c r="C938" s="18"/>
      <c r="D938" s="18"/>
      <c r="E938" s="51"/>
      <c r="F938" s="19"/>
      <c r="G938" s="19" t="str">
        <f t="shared" si="35"/>
        <v/>
      </c>
      <c r="H938" s="24"/>
      <c r="I938" s="20" t="str">
        <f t="shared" si="36"/>
        <v/>
      </c>
      <c r="J938" s="21"/>
      <c r="K938" s="21"/>
      <c r="L938" s="18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9.5" customHeight="1">
      <c r="A939" s="6"/>
      <c r="B939" s="5"/>
      <c r="C939" s="17"/>
      <c r="D939" s="18"/>
      <c r="E939" s="51"/>
      <c r="F939" s="19"/>
      <c r="G939" s="19" t="str">
        <f t="shared" si="35"/>
        <v/>
      </c>
      <c r="H939" s="18"/>
      <c r="I939" s="20" t="str">
        <f t="shared" si="36"/>
        <v/>
      </c>
      <c r="J939" s="21"/>
      <c r="K939" s="21"/>
      <c r="L939" s="18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9.5" customHeight="1">
      <c r="A940" s="6"/>
      <c r="B940" s="5"/>
      <c r="C940" s="17"/>
      <c r="D940" s="18"/>
      <c r="E940" s="51"/>
      <c r="F940" s="19"/>
      <c r="G940" s="19" t="str">
        <f t="shared" si="35"/>
        <v/>
      </c>
      <c r="H940" s="18"/>
      <c r="I940" s="20" t="str">
        <f t="shared" si="36"/>
        <v/>
      </c>
      <c r="J940" s="21"/>
      <c r="K940" s="21"/>
      <c r="L940" s="18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9.5" customHeight="1">
      <c r="A941" s="6"/>
      <c r="B941" s="5"/>
      <c r="C941" s="17"/>
      <c r="D941" s="18"/>
      <c r="E941" s="18"/>
      <c r="F941" s="19"/>
      <c r="G941" s="19" t="str">
        <f t="shared" si="35"/>
        <v/>
      </c>
      <c r="H941" s="18"/>
      <c r="I941" s="20" t="str">
        <f t="shared" si="36"/>
        <v/>
      </c>
      <c r="J941" s="21"/>
      <c r="K941" s="21"/>
      <c r="L941" s="18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9.5" customHeight="1">
      <c r="A942" s="6"/>
      <c r="B942" s="5"/>
      <c r="C942" s="23"/>
      <c r="D942" s="24"/>
      <c r="E942" s="18"/>
      <c r="F942" s="19"/>
      <c r="G942" s="19" t="str">
        <f t="shared" si="35"/>
        <v/>
      </c>
      <c r="H942" s="18"/>
      <c r="I942" s="20" t="str">
        <f t="shared" si="36"/>
        <v/>
      </c>
      <c r="J942" s="21"/>
      <c r="K942" s="21"/>
      <c r="L942" s="18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9.5" customHeight="1">
      <c r="A943" s="6" t="s">
        <v>5</v>
      </c>
      <c r="B943" s="5">
        <f>SUM(F937:F946)</f>
        <v>70</v>
      </c>
      <c r="C943" s="17"/>
      <c r="D943" s="18" t="str">
        <f>IF(菜單→請菜名都修改這個!$E$21="","",菜單→請菜名都修改這個!$E$21)</f>
        <v>田園時蔬(青花菜、香菇、玉米片)</v>
      </c>
      <c r="E943" s="51" t="s">
        <v>391</v>
      </c>
      <c r="F943" s="19">
        <v>50</v>
      </c>
      <c r="G943" s="19" t="str">
        <f t="shared" si="35"/>
        <v>g</v>
      </c>
      <c r="H943" s="18"/>
      <c r="I943" s="20" t="str">
        <f t="shared" si="36"/>
        <v>冷凍青花菜50g</v>
      </c>
      <c r="J943" s="21" t="str">
        <f>$I937&amp;"+"&amp;$I938&amp;"+"&amp;$I939&amp;"+"&amp;$I940&amp;"+"&amp;I941&amp;"+"&amp;I942&amp;"+"&amp;I943&amp;"+"&amp;$I944&amp;"+"&amp;$I945&amp;"+"&amp;$I946</f>
        <v>++++++冷凍青花菜50g+香菇原料10g+玉米片1.5CM10g+</v>
      </c>
      <c r="K943" s="21" t="s">
        <v>181</v>
      </c>
      <c r="L943" s="18" t="str">
        <f>IF($H939="","",$H939)</f>
        <v/>
      </c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9.5" customHeight="1">
      <c r="A944" s="6"/>
      <c r="B944" s="5"/>
      <c r="C944" s="17"/>
      <c r="D944" s="28"/>
      <c r="E944" s="51" t="s">
        <v>329</v>
      </c>
      <c r="F944" s="19">
        <v>10</v>
      </c>
      <c r="G944" s="19" t="str">
        <f t="shared" si="35"/>
        <v>g</v>
      </c>
      <c r="H944" s="18"/>
      <c r="I944" s="20" t="str">
        <f t="shared" si="36"/>
        <v>香菇原料10g</v>
      </c>
      <c r="J944" s="21"/>
      <c r="K944" s="21"/>
      <c r="L944" s="18" t="str">
        <f>IF($H940="","",$H940)</f>
        <v/>
      </c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9.5" customHeight="1">
      <c r="A945" s="6"/>
      <c r="B945" s="5"/>
      <c r="C945" s="17"/>
      <c r="D945" s="18"/>
      <c r="E945" s="51" t="s">
        <v>571</v>
      </c>
      <c r="F945" s="19">
        <v>10</v>
      </c>
      <c r="G945" s="19" t="str">
        <f t="shared" si="35"/>
        <v>g</v>
      </c>
      <c r="H945" s="18"/>
      <c r="I945" s="20" t="str">
        <f t="shared" si="36"/>
        <v>玉米片1.5CM10g</v>
      </c>
      <c r="J945" s="21"/>
      <c r="K945" s="21"/>
      <c r="L945" s="18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9.5" customHeight="1">
      <c r="A946" s="6"/>
      <c r="B946" s="5"/>
      <c r="C946" s="17"/>
      <c r="D946" s="18"/>
      <c r="E946" s="340"/>
      <c r="F946" s="154"/>
      <c r="G946" s="19" t="str">
        <f t="shared" si="35"/>
        <v/>
      </c>
      <c r="H946" s="18"/>
      <c r="I946" s="20" t="str">
        <f t="shared" si="36"/>
        <v/>
      </c>
      <c r="J946" s="21"/>
      <c r="K946" s="21"/>
      <c r="L946" s="18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9.5" customHeight="1">
      <c r="A947" s="6"/>
      <c r="B947" s="5"/>
      <c r="C947" s="17"/>
      <c r="D947" s="18"/>
      <c r="E947" s="51"/>
      <c r="F947" s="19"/>
      <c r="G947" s="19" t="str">
        <f t="shared" si="35"/>
        <v/>
      </c>
      <c r="H947" s="18"/>
      <c r="I947" s="20" t="str">
        <f t="shared" si="36"/>
        <v/>
      </c>
      <c r="J947" s="21"/>
      <c r="K947" s="21"/>
      <c r="L947" s="18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9.5" customHeight="1">
      <c r="A948" s="6"/>
      <c r="B948" s="5"/>
      <c r="C948" s="17"/>
      <c r="D948" s="18"/>
      <c r="E948" s="18"/>
      <c r="F948" s="19"/>
      <c r="G948" s="19" t="str">
        <f t="shared" si="35"/>
        <v/>
      </c>
      <c r="H948" s="24"/>
      <c r="I948" s="20" t="str">
        <f t="shared" si="36"/>
        <v/>
      </c>
      <c r="J948" s="21"/>
      <c r="K948" s="21"/>
      <c r="L948" s="18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9.5" customHeight="1">
      <c r="A949" s="6"/>
      <c r="B949" s="5"/>
      <c r="C949" s="17"/>
      <c r="D949" s="18"/>
      <c r="E949" s="18"/>
      <c r="F949" s="19"/>
      <c r="G949" s="19" t="str">
        <f t="shared" si="35"/>
        <v/>
      </c>
      <c r="H949" s="18"/>
      <c r="I949" s="20" t="str">
        <f t="shared" si="36"/>
        <v/>
      </c>
      <c r="J949" s="21"/>
      <c r="K949" s="21"/>
      <c r="L949" s="18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9.5" customHeight="1">
      <c r="A950" s="6"/>
      <c r="B950" s="5"/>
      <c r="C950" s="17"/>
      <c r="D950" s="18"/>
      <c r="E950" s="18"/>
      <c r="F950" s="19"/>
      <c r="G950" s="19" t="str">
        <f t="shared" si="35"/>
        <v/>
      </c>
      <c r="H950" s="18"/>
      <c r="I950" s="20" t="str">
        <f t="shared" si="36"/>
        <v/>
      </c>
      <c r="J950" s="21"/>
      <c r="K950" s="21"/>
      <c r="L950" s="18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9.5" customHeight="1">
      <c r="A951" s="6"/>
      <c r="B951" s="5"/>
      <c r="C951" s="17"/>
      <c r="D951" s="18"/>
      <c r="E951" s="18"/>
      <c r="F951" s="19"/>
      <c r="G951" s="19" t="str">
        <f t="shared" si="35"/>
        <v/>
      </c>
      <c r="H951" s="18"/>
      <c r="I951" s="20" t="str">
        <f t="shared" si="36"/>
        <v/>
      </c>
      <c r="J951" s="21"/>
      <c r="K951" s="21"/>
      <c r="L951" s="18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9.5" customHeight="1">
      <c r="A952" s="6"/>
      <c r="B952" s="5"/>
      <c r="C952" s="23"/>
      <c r="D952" s="24"/>
      <c r="E952" s="18"/>
      <c r="F952" s="19"/>
      <c r="G952" s="19" t="str">
        <f t="shared" si="35"/>
        <v/>
      </c>
      <c r="H952" s="18"/>
      <c r="I952" s="20" t="str">
        <f t="shared" si="36"/>
        <v/>
      </c>
      <c r="J952" s="21"/>
      <c r="K952" s="21"/>
      <c r="L952" s="18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9.5" customHeight="1">
      <c r="A953" s="6" t="s">
        <v>6</v>
      </c>
      <c r="B953" s="5">
        <f>SUM(F947:F956)</f>
        <v>80</v>
      </c>
      <c r="C953" s="17"/>
      <c r="D953" s="18" t="str">
        <f>IF(菜單→請菜名都修改這個!$F$21="","",菜單→請菜名都修改這個!$F$21)</f>
        <v>有機荷葉白菜</v>
      </c>
      <c r="E953" s="18" t="s">
        <v>28</v>
      </c>
      <c r="F953" s="19">
        <v>80</v>
      </c>
      <c r="G953" s="19" t="str">
        <f t="shared" si="35"/>
        <v>g</v>
      </c>
      <c r="H953" s="18"/>
      <c r="I953" s="20" t="str">
        <f t="shared" si="36"/>
        <v>有機時蔬80g</v>
      </c>
      <c r="J953" s="21" t="str">
        <f>$I947&amp;"+"&amp;$I948&amp;"+"&amp;$I949&amp;"+"&amp;$I950&amp;"+"&amp;I951&amp;"+"&amp;I952&amp;"+"&amp;I953&amp;"+"&amp;$I954&amp;"+"&amp;$I955&amp;"+"&amp;$I956</f>
        <v>++++++有機時蔬80g+++</v>
      </c>
      <c r="K953" s="21" t="s">
        <v>182</v>
      </c>
      <c r="L953" s="18" t="str">
        <f>IF($H949="","",$H949)</f>
        <v/>
      </c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9.5" customHeight="1">
      <c r="A954" s="6"/>
      <c r="B954" s="5"/>
      <c r="C954" s="17"/>
      <c r="D954" s="28"/>
      <c r="E954" s="18"/>
      <c r="F954" s="19"/>
      <c r="G954" s="19" t="str">
        <f t="shared" si="35"/>
        <v/>
      </c>
      <c r="H954" s="18"/>
      <c r="I954" s="20" t="str">
        <f t="shared" si="36"/>
        <v/>
      </c>
      <c r="J954" s="21"/>
      <c r="K954" s="21"/>
      <c r="L954" s="18" t="str">
        <f>IF($H950="","",$H950)</f>
        <v/>
      </c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9.5" customHeight="1">
      <c r="A955" s="6"/>
      <c r="B955" s="5"/>
      <c r="C955" s="17"/>
      <c r="D955" s="18"/>
      <c r="E955" s="18"/>
      <c r="F955" s="19"/>
      <c r="G955" s="19" t="str">
        <f t="shared" si="35"/>
        <v/>
      </c>
      <c r="H955" s="18"/>
      <c r="I955" s="20" t="str">
        <f t="shared" si="36"/>
        <v/>
      </c>
      <c r="J955" s="21"/>
      <c r="K955" s="21"/>
      <c r="L955" s="18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9.5" customHeight="1">
      <c r="A956" s="6"/>
      <c r="B956" s="5"/>
      <c r="C956" s="17"/>
      <c r="D956" s="18"/>
      <c r="E956" s="18"/>
      <c r="F956" s="19"/>
      <c r="G956" s="19" t="str">
        <f t="shared" si="35"/>
        <v/>
      </c>
      <c r="H956" s="18"/>
      <c r="I956" s="20" t="str">
        <f t="shared" si="36"/>
        <v/>
      </c>
      <c r="J956" s="21"/>
      <c r="K956" s="21"/>
      <c r="L956" s="18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9.5" customHeight="1">
      <c r="A957" s="6"/>
      <c r="B957" s="5"/>
      <c r="C957" s="17"/>
      <c r="D957" s="18"/>
      <c r="E957" s="56"/>
      <c r="F957" s="19"/>
      <c r="G957" s="19" t="str">
        <f t="shared" si="35"/>
        <v/>
      </c>
      <c r="H957" s="18"/>
      <c r="I957" s="20" t="str">
        <f t="shared" si="36"/>
        <v/>
      </c>
      <c r="J957" s="21"/>
      <c r="K957" s="21"/>
      <c r="L957" s="18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9.5" customHeight="1">
      <c r="A958" s="6"/>
      <c r="B958" s="5"/>
      <c r="C958" s="17"/>
      <c r="D958" s="18"/>
      <c r="E958" s="56"/>
      <c r="F958" s="19"/>
      <c r="G958" s="19" t="str">
        <f t="shared" si="35"/>
        <v/>
      </c>
      <c r="H958" s="24"/>
      <c r="I958" s="20" t="str">
        <f t="shared" si="36"/>
        <v/>
      </c>
      <c r="J958" s="21"/>
      <c r="K958" s="21"/>
      <c r="L958" s="18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9.5" customHeight="1">
      <c r="A959" s="6"/>
      <c r="B959" s="5"/>
      <c r="C959" s="17"/>
      <c r="D959" s="18"/>
      <c r="E959" s="56"/>
      <c r="F959" s="19"/>
      <c r="G959" s="19" t="str">
        <f t="shared" si="35"/>
        <v/>
      </c>
      <c r="H959" s="18"/>
      <c r="I959" s="20" t="str">
        <f t="shared" si="36"/>
        <v/>
      </c>
      <c r="J959" s="21"/>
      <c r="K959" s="21"/>
      <c r="L959" s="18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9.5" customHeight="1">
      <c r="A960" s="6"/>
      <c r="B960" s="5"/>
      <c r="C960" s="17"/>
      <c r="D960" s="18"/>
      <c r="E960" s="57"/>
      <c r="F960" s="19"/>
      <c r="G960" s="19" t="str">
        <f t="shared" si="35"/>
        <v/>
      </c>
      <c r="H960" s="18"/>
      <c r="I960" s="20" t="str">
        <f t="shared" si="36"/>
        <v/>
      </c>
      <c r="J960" s="21"/>
      <c r="K960" s="21"/>
      <c r="L960" s="18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9.5" customHeight="1">
      <c r="A961" s="6"/>
      <c r="B961" s="5"/>
      <c r="C961" s="17"/>
      <c r="D961" s="18"/>
      <c r="E961" s="57"/>
      <c r="F961" s="19"/>
      <c r="G961" s="19" t="str">
        <f t="shared" si="35"/>
        <v/>
      </c>
      <c r="H961" s="18"/>
      <c r="I961" s="20" t="str">
        <f t="shared" si="36"/>
        <v/>
      </c>
      <c r="J961" s="21"/>
      <c r="K961" s="21"/>
      <c r="L961" s="18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9.5" customHeight="1">
      <c r="A962" s="6"/>
      <c r="B962" s="5"/>
      <c r="C962" s="23"/>
      <c r="D962" s="24"/>
      <c r="E962" s="43"/>
      <c r="F962" s="29"/>
      <c r="G962" s="19" t="str">
        <f t="shared" si="35"/>
        <v/>
      </c>
      <c r="H962" s="18"/>
      <c r="I962" s="20" t="str">
        <f t="shared" si="36"/>
        <v/>
      </c>
      <c r="J962" s="21"/>
      <c r="K962" s="21"/>
      <c r="L962" s="18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9.5" customHeight="1">
      <c r="A963" s="6" t="s">
        <v>94</v>
      </c>
      <c r="B963" s="5">
        <f>SUM(F957:F966)</f>
        <v>450</v>
      </c>
      <c r="C963" s="17"/>
      <c r="D963" s="18" t="str">
        <f>IF(菜單→請菜名都修改這個!$G$21="","",菜單→請菜名都修改這個!$G$21)</f>
        <v>肉羹湯</v>
      </c>
      <c r="E963" s="51" t="s">
        <v>574</v>
      </c>
      <c r="F963" s="19">
        <v>250</v>
      </c>
      <c r="G963" s="19" t="str">
        <f t="shared" si="35"/>
        <v>g</v>
      </c>
      <c r="H963" s="18"/>
      <c r="I963" s="20" t="str">
        <f t="shared" si="36"/>
        <v>肉羹250g</v>
      </c>
      <c r="J963" s="21" t="str">
        <f>$I957&amp;"+"&amp;$I958&amp;"+"&amp;$I959&amp;"+"&amp;$I960&amp;"+"&amp;I961&amp;"+"&amp;I962&amp;"+"&amp;I963&amp;"+"&amp;$I964&amp;"+"&amp;$I965&amp;"+"&amp;$I966</f>
        <v>++++++肉羹250g+紅蘿蔔絲200g+筍絲+</v>
      </c>
      <c r="K963" s="21" t="s">
        <v>183</v>
      </c>
      <c r="L963" s="18" t="str">
        <f>IF($H959="","",$H959)</f>
        <v/>
      </c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9.5" customHeight="1">
      <c r="A964" s="6"/>
      <c r="B964" s="5"/>
      <c r="C964" s="17"/>
      <c r="D964" s="28"/>
      <c r="E964" s="51" t="s">
        <v>395</v>
      </c>
      <c r="F964" s="19">
        <v>200</v>
      </c>
      <c r="G964" s="19" t="str">
        <f t="shared" si="35"/>
        <v>g</v>
      </c>
      <c r="H964" s="18"/>
      <c r="I964" s="20" t="str">
        <f t="shared" si="36"/>
        <v>紅蘿蔔絲200g</v>
      </c>
      <c r="J964" s="21"/>
      <c r="K964" s="21"/>
      <c r="L964" s="18" t="str">
        <f>IF($H960="","",$H960)</f>
        <v/>
      </c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9.5" customHeight="1">
      <c r="A965" s="6"/>
      <c r="B965" s="5"/>
      <c r="C965" s="17"/>
      <c r="D965" s="18"/>
      <c r="E965" s="52" t="s">
        <v>545</v>
      </c>
      <c r="F965" s="19"/>
      <c r="G965" s="19" t="str">
        <f t="shared" si="35"/>
        <v/>
      </c>
      <c r="H965" s="18"/>
      <c r="I965" s="20" t="str">
        <f t="shared" si="36"/>
        <v>筍絲</v>
      </c>
      <c r="J965" s="21"/>
      <c r="K965" s="21"/>
      <c r="L965" s="18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9.5" customHeight="1">
      <c r="A966" s="6"/>
      <c r="B966" s="5"/>
      <c r="C966" s="17"/>
      <c r="D966" s="18"/>
      <c r="E966" s="24"/>
      <c r="F966" s="25"/>
      <c r="G966" s="19" t="str">
        <f t="shared" si="35"/>
        <v/>
      </c>
      <c r="H966" s="24"/>
      <c r="I966" s="20" t="str">
        <f t="shared" si="36"/>
        <v/>
      </c>
      <c r="J966" s="21"/>
      <c r="K966" s="21"/>
      <c r="L966" s="18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9.5" customHeight="1">
      <c r="A967" s="6"/>
      <c r="B967" s="5"/>
      <c r="C967" s="17"/>
      <c r="D967" s="121"/>
      <c r="E967" s="125"/>
      <c r="F967" s="126"/>
      <c r="G967" s="19" t="str">
        <f t="shared" si="35"/>
        <v/>
      </c>
      <c r="H967" s="125"/>
      <c r="I967" s="130" t="str">
        <f t="shared" si="36"/>
        <v/>
      </c>
      <c r="J967" s="21"/>
      <c r="K967" s="21"/>
      <c r="L967" s="18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9.5" customHeight="1">
      <c r="A968" s="6"/>
      <c r="B968" s="5"/>
      <c r="C968" s="17"/>
      <c r="D968" s="121"/>
      <c r="E968" s="131"/>
      <c r="F968" s="126"/>
      <c r="G968" s="19" t="str">
        <f t="shared" si="35"/>
        <v/>
      </c>
      <c r="H968" s="125"/>
      <c r="I968" s="130" t="str">
        <f t="shared" si="36"/>
        <v/>
      </c>
      <c r="J968" s="21"/>
      <c r="K968" s="21"/>
      <c r="L968" s="18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9.5" customHeight="1">
      <c r="A969" s="6"/>
      <c r="B969" s="5"/>
      <c r="C969" s="17"/>
      <c r="D969" s="121"/>
      <c r="E969" s="131"/>
      <c r="F969" s="126"/>
      <c r="G969" s="19" t="str">
        <f t="shared" si="35"/>
        <v/>
      </c>
      <c r="H969" s="125"/>
      <c r="I969" s="130" t="str">
        <f t="shared" si="36"/>
        <v/>
      </c>
      <c r="J969" s="21"/>
      <c r="K969" s="21"/>
      <c r="L969" s="18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9.5" customHeight="1">
      <c r="A970" s="6"/>
      <c r="B970" s="5"/>
      <c r="C970" s="17"/>
      <c r="D970" s="18"/>
      <c r="E970" s="53"/>
      <c r="F970" s="42"/>
      <c r="G970" s="19" t="str">
        <f t="shared" si="35"/>
        <v/>
      </c>
      <c r="H970" s="28"/>
      <c r="I970" s="20" t="str">
        <f t="shared" si="36"/>
        <v/>
      </c>
      <c r="J970" s="21"/>
      <c r="K970" s="21"/>
      <c r="L970" s="18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9.5" customHeight="1">
      <c r="A971" s="6"/>
      <c r="B971" s="5"/>
      <c r="C971" s="17"/>
      <c r="D971" s="18"/>
      <c r="E971" s="51"/>
      <c r="F971" s="19"/>
      <c r="G971" s="19" t="str">
        <f t="shared" si="35"/>
        <v/>
      </c>
      <c r="H971" s="18"/>
      <c r="I971" s="20" t="str">
        <f t="shared" si="36"/>
        <v/>
      </c>
      <c r="J971" s="21"/>
      <c r="K971" s="21"/>
      <c r="L971" s="18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9.5" customHeight="1" thickBot="1">
      <c r="A972" s="6"/>
      <c r="B972" s="5"/>
      <c r="C972" s="31"/>
      <c r="D972" s="32"/>
      <c r="E972" s="51"/>
      <c r="F972" s="19"/>
      <c r="G972" s="19" t="str">
        <f t="shared" si="35"/>
        <v/>
      </c>
      <c r="H972" s="18"/>
      <c r="I972" s="20" t="str">
        <f t="shared" si="36"/>
        <v/>
      </c>
      <c r="J972" s="21"/>
      <c r="K972" s="21"/>
      <c r="L972" s="18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9.5" customHeight="1">
      <c r="A973" s="6" t="s">
        <v>19</v>
      </c>
      <c r="B973" s="5"/>
      <c r="C973" s="38">
        <f>IF($D973="","",$C$923)</f>
        <v>45071</v>
      </c>
      <c r="D973" s="35" t="str">
        <f>IF(菜單→請菜名都修改這個!$H$21="","",菜單→請菜名都修改這個!$H$21)</f>
        <v>水果</v>
      </c>
      <c r="E973" s="51"/>
      <c r="F973" s="19"/>
      <c r="G973" s="19" t="str">
        <f t="shared" si="35"/>
        <v/>
      </c>
      <c r="H973" s="18"/>
      <c r="I973" s="20" t="str">
        <f t="shared" si="36"/>
        <v/>
      </c>
      <c r="J973" s="21" t="str">
        <f>$I967</f>
        <v/>
      </c>
      <c r="K973" s="21" t="s">
        <v>95</v>
      </c>
      <c r="L973" s="18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9.5" customHeight="1">
      <c r="A974" s="6" t="s">
        <v>3</v>
      </c>
      <c r="B974" s="5">
        <f>SUM(F968:F977)</f>
        <v>80</v>
      </c>
      <c r="C974" s="17">
        <f>IF($D974="","",菜單→請菜名都修改這個!$A$22)</f>
        <v>45072</v>
      </c>
      <c r="D974" s="18" t="str">
        <f>IF(菜單→請菜名都修改這個!$C$22="","",菜單→請菜名都修改這個!$C$22)</f>
        <v>蕎麥飯</v>
      </c>
      <c r="E974" s="51" t="s">
        <v>421</v>
      </c>
      <c r="F974" s="19">
        <v>60</v>
      </c>
      <c r="G974" s="19" t="str">
        <f t="shared" si="35"/>
        <v>g</v>
      </c>
      <c r="H974" s="18"/>
      <c r="I974" s="20" t="str">
        <f t="shared" si="36"/>
        <v>白米60g</v>
      </c>
      <c r="J974" s="21" t="str">
        <f>$I968&amp;"+"&amp;$I969&amp;"+"&amp;$I970&amp;"+"&amp;$I971&amp;"+"&amp;I972&amp;"+"&amp;I973&amp;"+"&amp;I974&amp;"+"&amp;$I975&amp;"+"&amp;$I976&amp;"+"&amp;$I977</f>
        <v>++++++白米60g+糙米15g+蕎麥5g+</v>
      </c>
      <c r="K974" s="21" t="s">
        <v>148</v>
      </c>
      <c r="L974" s="18" t="str">
        <f>IF($H970="","",$H970)</f>
        <v/>
      </c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9.5" customHeight="1">
      <c r="A975" s="6"/>
      <c r="B975" s="5"/>
      <c r="C975" s="17"/>
      <c r="D975" s="18"/>
      <c r="E975" s="18" t="s">
        <v>91</v>
      </c>
      <c r="F975" s="19">
        <v>15</v>
      </c>
      <c r="G975" s="19" t="str">
        <f t="shared" si="35"/>
        <v>g</v>
      </c>
      <c r="H975" s="18"/>
      <c r="I975" s="20" t="str">
        <f t="shared" si="36"/>
        <v>糙米15g</v>
      </c>
      <c r="J975" s="21"/>
      <c r="K975" s="21"/>
      <c r="L975" s="18" t="str">
        <f>IF($H971="","",$H971)</f>
        <v/>
      </c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9.5" customHeight="1">
      <c r="A976" s="6"/>
      <c r="B976" s="5"/>
      <c r="C976" s="17"/>
      <c r="D976" s="18"/>
      <c r="E976" s="51" t="s">
        <v>429</v>
      </c>
      <c r="F976" s="19">
        <v>5</v>
      </c>
      <c r="G976" s="19" t="str">
        <f t="shared" si="35"/>
        <v>g</v>
      </c>
      <c r="H976" s="18"/>
      <c r="I976" s="20" t="str">
        <f t="shared" si="36"/>
        <v>蕎麥5g</v>
      </c>
      <c r="J976" s="21"/>
      <c r="K976" s="21"/>
      <c r="L976" s="18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9.5" customHeight="1">
      <c r="A977" s="6"/>
      <c r="B977" s="5"/>
      <c r="C977" s="17"/>
      <c r="D977" s="18"/>
      <c r="E977" s="24"/>
      <c r="F977" s="25"/>
      <c r="G977" s="19" t="str">
        <f t="shared" si="35"/>
        <v/>
      </c>
      <c r="H977" s="18"/>
      <c r="I977" s="20" t="str">
        <f t="shared" si="36"/>
        <v/>
      </c>
      <c r="J977" s="21"/>
      <c r="K977" s="21"/>
      <c r="L977" s="18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9.5" customHeight="1">
      <c r="A978" s="6"/>
      <c r="B978" s="5"/>
      <c r="C978" s="17"/>
      <c r="D978" s="18"/>
      <c r="E978" s="51"/>
      <c r="F978" s="19"/>
      <c r="G978" s="19" t="str">
        <f t="shared" si="35"/>
        <v/>
      </c>
      <c r="H978" s="18"/>
      <c r="I978" s="20" t="str">
        <f t="shared" si="36"/>
        <v/>
      </c>
      <c r="J978" s="21"/>
      <c r="K978" s="21"/>
      <c r="L978" s="18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9.5" customHeight="1">
      <c r="A979" s="6"/>
      <c r="B979" s="5"/>
      <c r="C979" s="17"/>
      <c r="D979" s="18"/>
      <c r="E979" s="51"/>
      <c r="F979" s="19"/>
      <c r="G979" s="19" t="str">
        <f t="shared" si="35"/>
        <v/>
      </c>
      <c r="H979" s="24"/>
      <c r="I979" s="20" t="str">
        <f t="shared" si="36"/>
        <v/>
      </c>
      <c r="J979" s="21"/>
      <c r="K979" s="21"/>
      <c r="L979" s="18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9.5" customHeight="1">
      <c r="A980" s="6"/>
      <c r="B980" s="5"/>
      <c r="C980" s="17"/>
      <c r="D980" s="18"/>
      <c r="E980" s="52"/>
      <c r="F980" s="19"/>
      <c r="G980" s="19" t="str">
        <f t="shared" si="35"/>
        <v/>
      </c>
      <c r="H980" s="18"/>
      <c r="I980" s="20" t="str">
        <f t="shared" si="36"/>
        <v/>
      </c>
      <c r="J980" s="21"/>
      <c r="K980" s="21"/>
      <c r="L980" s="18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6.5" customHeight="1">
      <c r="A981" s="6"/>
      <c r="B981" s="5"/>
      <c r="C981" s="22"/>
      <c r="D981" s="18"/>
      <c r="E981" s="52"/>
      <c r="F981" s="19"/>
      <c r="G981" s="19" t="str">
        <f t="shared" si="35"/>
        <v/>
      </c>
      <c r="H981" s="18"/>
      <c r="I981" s="20" t="str">
        <f t="shared" si="36"/>
        <v/>
      </c>
      <c r="J981" s="21"/>
      <c r="K981" s="21"/>
      <c r="L981" s="18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9.5" customHeight="1">
      <c r="A982" s="6"/>
      <c r="B982" s="5"/>
      <c r="C982" s="17"/>
      <c r="D982" s="18"/>
      <c r="E982" s="52"/>
      <c r="F982" s="19"/>
      <c r="G982" s="19" t="str">
        <f t="shared" si="35"/>
        <v/>
      </c>
      <c r="H982" s="18"/>
      <c r="I982" s="20" t="str">
        <f t="shared" si="36"/>
        <v/>
      </c>
      <c r="J982" s="21"/>
      <c r="K982" s="21"/>
      <c r="L982" s="18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9.5" customHeight="1">
      <c r="A983" s="6"/>
      <c r="B983" s="5"/>
      <c r="C983" s="23"/>
      <c r="D983" s="24"/>
      <c r="E983" s="52"/>
      <c r="F983" s="19"/>
      <c r="G983" s="19" t="str">
        <f t="shared" si="35"/>
        <v/>
      </c>
      <c r="H983" s="18"/>
      <c r="I983" s="20" t="str">
        <f t="shared" si="36"/>
        <v/>
      </c>
      <c r="J983" s="21"/>
      <c r="K983" s="21"/>
      <c r="L983" s="18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9.5" customHeight="1">
      <c r="A984" s="6" t="s">
        <v>4</v>
      </c>
      <c r="B984" s="5">
        <f>SUM(F978:F987)</f>
        <v>95</v>
      </c>
      <c r="C984" s="26">
        <f>$C974</f>
        <v>45072</v>
      </c>
      <c r="D984" s="18" t="str">
        <f>IF(菜單→請菜名都修改這個!$D$22="","",菜單→請菜名都修改這個!$D$22)</f>
        <v>壽喜燒魚丁(大白菜、金針菇、青蔥)</v>
      </c>
      <c r="E984" s="52" t="s">
        <v>229</v>
      </c>
      <c r="F984" s="19">
        <v>70</v>
      </c>
      <c r="G984" s="19" t="str">
        <f t="shared" si="35"/>
        <v>g</v>
      </c>
      <c r="H984" s="18"/>
      <c r="I984" s="20" t="str">
        <f t="shared" si="36"/>
        <v>水鯊魚片70g</v>
      </c>
      <c r="J984" s="21" t="str">
        <f>$I978&amp;"+"&amp;$I979&amp;"+"&amp;$I980&amp;"+"&amp;$I981&amp;"+"&amp;I982&amp;"+"&amp;I983&amp;"+"&amp;I984&amp;"+"&amp;$I985&amp;"+"&amp;$I986&amp;"+"&amp;$I987</f>
        <v>++++++水鯊魚片70g+大白菜角15g+金針菇原料10g+青蔥</v>
      </c>
      <c r="K984" s="21" t="s">
        <v>184</v>
      </c>
      <c r="L984" s="18" t="str">
        <f>IF($H980="","",$H980)</f>
        <v/>
      </c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9.5" customHeight="1">
      <c r="A985" s="6"/>
      <c r="B985" s="5"/>
      <c r="C985" s="17"/>
      <c r="D985" s="28"/>
      <c r="E985" s="52" t="s">
        <v>430</v>
      </c>
      <c r="F985" s="19">
        <v>15</v>
      </c>
      <c r="G985" s="19" t="str">
        <f t="shared" ref="G985:G1048" si="37">IF($F985="","","g")</f>
        <v>g</v>
      </c>
      <c r="H985" s="18"/>
      <c r="I985" s="20" t="str">
        <f t="shared" si="36"/>
        <v>大白菜角15g</v>
      </c>
      <c r="J985" s="21"/>
      <c r="K985" s="21"/>
      <c r="L985" s="18" t="str">
        <f>IF($H981="","",$H981)</f>
        <v/>
      </c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9.5" customHeight="1">
      <c r="A986" s="6"/>
      <c r="B986" s="5"/>
      <c r="C986" s="17"/>
      <c r="D986" s="18"/>
      <c r="E986" s="51" t="s">
        <v>431</v>
      </c>
      <c r="F986" s="19">
        <v>10</v>
      </c>
      <c r="G986" s="19" t="str">
        <f t="shared" si="37"/>
        <v>g</v>
      </c>
      <c r="H986" s="18"/>
      <c r="I986" s="20" t="str">
        <f t="shared" si="36"/>
        <v>金針菇原料10g</v>
      </c>
      <c r="J986" s="21"/>
      <c r="K986" s="21"/>
      <c r="L986" s="18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9.5" customHeight="1">
      <c r="A987" s="6"/>
      <c r="B987" s="5"/>
      <c r="C987" s="17"/>
      <c r="D987" s="18"/>
      <c r="E987" s="156" t="s">
        <v>432</v>
      </c>
      <c r="F987" s="25"/>
      <c r="G987" s="19" t="str">
        <f t="shared" si="37"/>
        <v/>
      </c>
      <c r="H987" s="18"/>
      <c r="I987" s="20" t="str">
        <f t="shared" si="36"/>
        <v>青蔥</v>
      </c>
      <c r="J987" s="21"/>
      <c r="K987" s="21"/>
      <c r="L987" s="18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9.5" customHeight="1">
      <c r="A988" s="6"/>
      <c r="B988" s="5"/>
      <c r="C988" s="17"/>
      <c r="D988" s="18"/>
      <c r="E988" s="51"/>
      <c r="F988" s="19"/>
      <c r="G988" s="19" t="str">
        <f t="shared" si="37"/>
        <v/>
      </c>
      <c r="H988" s="18"/>
      <c r="I988" s="20" t="str">
        <f t="shared" si="36"/>
        <v/>
      </c>
      <c r="J988" s="21"/>
      <c r="K988" s="21"/>
      <c r="L988" s="18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9.5" customHeight="1">
      <c r="A989" s="6"/>
      <c r="B989" s="5"/>
      <c r="C989" s="17"/>
      <c r="D989" s="18"/>
      <c r="E989" s="51"/>
      <c r="F989" s="19"/>
      <c r="G989" s="19" t="str">
        <f t="shared" si="37"/>
        <v/>
      </c>
      <c r="H989" s="24"/>
      <c r="I989" s="20" t="str">
        <f t="shared" si="36"/>
        <v/>
      </c>
      <c r="J989" s="21"/>
      <c r="K989" s="21"/>
      <c r="L989" s="18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9.5" customHeight="1">
      <c r="A990" s="6"/>
      <c r="B990" s="5"/>
      <c r="C990" s="17"/>
      <c r="D990" s="18"/>
      <c r="E990" s="51"/>
      <c r="F990" s="19"/>
      <c r="G990" s="19" t="str">
        <f t="shared" si="37"/>
        <v/>
      </c>
      <c r="H990" s="18"/>
      <c r="I990" s="20" t="str">
        <f t="shared" si="36"/>
        <v/>
      </c>
      <c r="J990" s="21"/>
      <c r="K990" s="21"/>
      <c r="L990" s="18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9.5" customHeight="1">
      <c r="A991" s="6"/>
      <c r="B991" s="5"/>
      <c r="C991" s="17"/>
      <c r="D991" s="18"/>
      <c r="E991" s="18"/>
      <c r="F991" s="19"/>
      <c r="G991" s="19" t="str">
        <f t="shared" si="37"/>
        <v/>
      </c>
      <c r="H991" s="18"/>
      <c r="I991" s="20" t="str">
        <f t="shared" si="36"/>
        <v/>
      </c>
      <c r="J991" s="21"/>
      <c r="K991" s="21"/>
      <c r="L991" s="18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9.5" customHeight="1">
      <c r="A992" s="6"/>
      <c r="B992" s="5"/>
      <c r="C992" s="17"/>
      <c r="D992" s="18"/>
      <c r="E992" s="18"/>
      <c r="F992" s="19"/>
      <c r="G992" s="19" t="str">
        <f t="shared" si="37"/>
        <v/>
      </c>
      <c r="H992" s="18"/>
      <c r="I992" s="20" t="str">
        <f t="shared" si="36"/>
        <v/>
      </c>
      <c r="J992" s="21"/>
      <c r="K992" s="21"/>
      <c r="L992" s="18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9.5" customHeight="1">
      <c r="A993" s="6"/>
      <c r="B993" s="5"/>
      <c r="C993" s="23"/>
      <c r="D993" s="24"/>
      <c r="E993" s="18"/>
      <c r="F993" s="19"/>
      <c r="G993" s="19" t="str">
        <f t="shared" si="37"/>
        <v/>
      </c>
      <c r="H993" s="18"/>
      <c r="I993" s="20" t="str">
        <f t="shared" si="36"/>
        <v/>
      </c>
      <c r="J993" s="21"/>
      <c r="K993" s="21"/>
      <c r="L993" s="18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9.5" customHeight="1">
      <c r="A994" s="6" t="s">
        <v>5</v>
      </c>
      <c r="B994" s="5">
        <f>SUM(F988:F997)</f>
        <v>65</v>
      </c>
      <c r="C994" s="17"/>
      <c r="D994" s="149" t="str">
        <f>IF(菜單→請菜名都修改這個!$E$22="","",菜單→請菜名都修改這個!$E$22)</f>
        <v>蕃茄炒蛋(板豆腐)</v>
      </c>
      <c r="E994" s="149" t="s">
        <v>433</v>
      </c>
      <c r="F994" s="19">
        <v>35</v>
      </c>
      <c r="G994" s="19" t="str">
        <f t="shared" si="37"/>
        <v>g</v>
      </c>
      <c r="H994" s="18"/>
      <c r="I994" s="20" t="str">
        <f t="shared" si="36"/>
        <v>cas殺菌液蛋35g</v>
      </c>
      <c r="J994" s="21" t="str">
        <f>$I988&amp;"+"&amp;$I989&amp;"+"&amp;$I990&amp;"+"&amp;$I991&amp;"+"&amp;I992&amp;"+"&amp;I993&amp;"+"&amp;I994&amp;"+"&amp;$I995&amp;"+"&amp;$I996&amp;"+"&amp;$I997</f>
        <v>++++++cas殺菌液蛋35g+番茄原料10g+非基改板豆腐小丁20g+</v>
      </c>
      <c r="K994" s="21" t="s">
        <v>185</v>
      </c>
      <c r="L994" s="18" t="str">
        <f>IF($H990="","",$H990)</f>
        <v/>
      </c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9.5" customHeight="1">
      <c r="A995" s="6"/>
      <c r="B995" s="5"/>
      <c r="C995" s="17"/>
      <c r="D995" s="150"/>
      <c r="E995" s="148" t="s">
        <v>434</v>
      </c>
      <c r="F995" s="19">
        <v>10</v>
      </c>
      <c r="G995" s="19" t="str">
        <f t="shared" si="37"/>
        <v>g</v>
      </c>
      <c r="H995" s="18"/>
      <c r="I995" s="20" t="str">
        <f t="shared" si="36"/>
        <v>番茄原料10g</v>
      </c>
      <c r="J995" s="21"/>
      <c r="K995" s="21"/>
      <c r="L995" s="18" t="str">
        <f>IF($H991="","",$H991)</f>
        <v/>
      </c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9.5" customHeight="1">
      <c r="A996" s="6"/>
      <c r="B996" s="5"/>
      <c r="C996" s="17"/>
      <c r="D996" s="149"/>
      <c r="E996" s="148" t="s">
        <v>435</v>
      </c>
      <c r="F996" s="19">
        <v>20</v>
      </c>
      <c r="G996" s="19" t="str">
        <f t="shared" si="37"/>
        <v>g</v>
      </c>
      <c r="H996" s="18"/>
      <c r="I996" s="20" t="str">
        <f t="shared" si="36"/>
        <v>非基改板豆腐小丁20g</v>
      </c>
      <c r="J996" s="21"/>
      <c r="K996" s="21"/>
      <c r="L996" s="18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9.5" customHeight="1">
      <c r="A997" s="6"/>
      <c r="B997" s="5"/>
      <c r="C997" s="17"/>
      <c r="D997" s="149"/>
      <c r="E997" s="153"/>
      <c r="F997" s="25"/>
      <c r="G997" s="19" t="str">
        <f t="shared" si="37"/>
        <v/>
      </c>
      <c r="H997" s="18"/>
      <c r="I997" s="20" t="str">
        <f t="shared" ref="I997:I1028" si="38">$E997&amp;$F997&amp;$G997</f>
        <v/>
      </c>
      <c r="J997" s="21"/>
      <c r="K997" s="21"/>
      <c r="L997" s="18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9.5" customHeight="1">
      <c r="A998" s="6"/>
      <c r="B998" s="5"/>
      <c r="C998" s="17"/>
      <c r="D998" s="18"/>
      <c r="E998" s="51"/>
      <c r="F998" s="19"/>
      <c r="G998" s="19" t="str">
        <f t="shared" si="37"/>
        <v/>
      </c>
      <c r="H998" s="18"/>
      <c r="I998" s="20" t="str">
        <f t="shared" si="38"/>
        <v/>
      </c>
      <c r="J998" s="21"/>
      <c r="K998" s="21"/>
      <c r="L998" s="18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9.5" customHeight="1">
      <c r="A999" s="6"/>
      <c r="B999" s="5"/>
      <c r="C999" s="17"/>
      <c r="D999" s="18"/>
      <c r="E999" s="18"/>
      <c r="F999" s="19"/>
      <c r="G999" s="19" t="str">
        <f t="shared" si="37"/>
        <v/>
      </c>
      <c r="H999" s="24"/>
      <c r="I999" s="20" t="str">
        <f t="shared" si="38"/>
        <v/>
      </c>
      <c r="J999" s="21"/>
      <c r="K999" s="21"/>
      <c r="L999" s="18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9.5" customHeight="1">
      <c r="A1000" s="6"/>
      <c r="B1000" s="5"/>
      <c r="C1000" s="17"/>
      <c r="D1000" s="18"/>
      <c r="E1000" s="18"/>
      <c r="F1000" s="19"/>
      <c r="G1000" s="19" t="str">
        <f t="shared" si="37"/>
        <v/>
      </c>
      <c r="H1000" s="18"/>
      <c r="I1000" s="20" t="str">
        <f t="shared" si="38"/>
        <v/>
      </c>
      <c r="J1000" s="21"/>
      <c r="K1000" s="21"/>
      <c r="L1000" s="18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9.5" customHeight="1">
      <c r="A1001" s="6"/>
      <c r="B1001" s="5"/>
      <c r="C1001" s="17"/>
      <c r="D1001" s="18"/>
      <c r="E1001" s="18"/>
      <c r="F1001" s="19"/>
      <c r="G1001" s="19" t="str">
        <f t="shared" si="37"/>
        <v/>
      </c>
      <c r="H1001" s="18"/>
      <c r="I1001" s="20" t="str">
        <f t="shared" si="38"/>
        <v/>
      </c>
      <c r="J1001" s="21"/>
      <c r="K1001" s="21"/>
      <c r="L1001" s="18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9.5" customHeight="1">
      <c r="A1002" s="6"/>
      <c r="B1002" s="5"/>
      <c r="C1002" s="17"/>
      <c r="D1002" s="18"/>
      <c r="E1002" s="18"/>
      <c r="F1002" s="19"/>
      <c r="G1002" s="19" t="str">
        <f t="shared" si="37"/>
        <v/>
      </c>
      <c r="H1002" s="18"/>
      <c r="I1002" s="20" t="str">
        <f t="shared" si="38"/>
        <v/>
      </c>
      <c r="J1002" s="21"/>
      <c r="K1002" s="21"/>
      <c r="L1002" s="18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9.5" customHeight="1">
      <c r="A1003" s="6"/>
      <c r="B1003" s="5"/>
      <c r="C1003" s="23"/>
      <c r="D1003" s="24"/>
      <c r="E1003" s="18"/>
      <c r="F1003" s="19"/>
      <c r="G1003" s="19" t="str">
        <f t="shared" si="37"/>
        <v/>
      </c>
      <c r="H1003" s="18"/>
      <c r="I1003" s="20" t="str">
        <f t="shared" si="38"/>
        <v/>
      </c>
      <c r="J1003" s="21"/>
      <c r="K1003" s="21"/>
      <c r="L1003" s="18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9.5" customHeight="1">
      <c r="A1004" s="6" t="s">
        <v>6</v>
      </c>
      <c r="B1004" s="5">
        <f>SUM(F998:F1007)</f>
        <v>80</v>
      </c>
      <c r="C1004" s="17"/>
      <c r="D1004" s="18" t="str">
        <f>IF(菜單→請菜名都修改這個!$F$22="","",菜單→請菜名都修改這個!$F$22)</f>
        <v>時蔬</v>
      </c>
      <c r="E1004" s="18" t="s">
        <v>28</v>
      </c>
      <c r="F1004" s="19">
        <v>80</v>
      </c>
      <c r="G1004" s="19" t="str">
        <f t="shared" si="37"/>
        <v>g</v>
      </c>
      <c r="H1004" s="18"/>
      <c r="I1004" s="20" t="str">
        <f t="shared" si="38"/>
        <v>有機時蔬80g</v>
      </c>
      <c r="J1004" s="21" t="str">
        <f>$I998&amp;"+"&amp;$I999&amp;"+"&amp;$I1000&amp;"+"&amp;$I1001&amp;"+"&amp;I1002&amp;"+"&amp;I1003&amp;"+"&amp;I1004&amp;"+"&amp;$I1005&amp;"+"&amp;$I1006&amp;"+"&amp;$I1007</f>
        <v>++++++有機時蔬80g+++</v>
      </c>
      <c r="K1004" s="21" t="s">
        <v>129</v>
      </c>
      <c r="L1004" s="18" t="str">
        <f>IF($H1000="","",$H1000)</f>
        <v/>
      </c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9.5" customHeight="1">
      <c r="A1005" s="6"/>
      <c r="B1005" s="5"/>
      <c r="C1005" s="17"/>
      <c r="D1005" s="28"/>
      <c r="E1005" s="18"/>
      <c r="F1005" s="19"/>
      <c r="G1005" s="19" t="str">
        <f t="shared" si="37"/>
        <v/>
      </c>
      <c r="H1005" s="18"/>
      <c r="I1005" s="20" t="str">
        <f t="shared" si="38"/>
        <v/>
      </c>
      <c r="J1005" s="21"/>
      <c r="K1005" s="21"/>
      <c r="L1005" s="18" t="str">
        <f>IF($H1001="","",$H1001)</f>
        <v/>
      </c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9.5" customHeight="1">
      <c r="A1006" s="6"/>
      <c r="B1006" s="5"/>
      <c r="C1006" s="17"/>
      <c r="D1006" s="18"/>
      <c r="E1006" s="18"/>
      <c r="F1006" s="19"/>
      <c r="G1006" s="19" t="str">
        <f t="shared" si="37"/>
        <v/>
      </c>
      <c r="H1006" s="18"/>
      <c r="I1006" s="20" t="str">
        <f t="shared" si="38"/>
        <v/>
      </c>
      <c r="J1006" s="21"/>
      <c r="K1006" s="21"/>
      <c r="L1006" s="18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9.5" customHeight="1">
      <c r="A1007" s="6"/>
      <c r="B1007" s="5"/>
      <c r="C1007" s="17"/>
      <c r="D1007" s="18"/>
      <c r="E1007" s="24"/>
      <c r="F1007" s="25"/>
      <c r="G1007" s="19" t="str">
        <f t="shared" si="37"/>
        <v/>
      </c>
      <c r="H1007" s="18"/>
      <c r="I1007" s="20" t="str">
        <f t="shared" si="38"/>
        <v/>
      </c>
      <c r="J1007" s="21"/>
      <c r="K1007" s="21"/>
      <c r="L1007" s="18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1:25" ht="19.5" customHeight="1">
      <c r="A1008" s="6"/>
      <c r="B1008" s="5"/>
      <c r="C1008" s="17"/>
      <c r="D1008" s="18"/>
      <c r="E1008" s="51"/>
      <c r="F1008" s="19"/>
      <c r="G1008" s="19" t="str">
        <f t="shared" si="37"/>
        <v/>
      </c>
      <c r="H1008" s="18"/>
      <c r="I1008" s="20" t="str">
        <f t="shared" si="38"/>
        <v/>
      </c>
      <c r="J1008" s="21"/>
      <c r="K1008" s="21"/>
      <c r="L1008" s="18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1:25" ht="19.5" customHeight="1">
      <c r="A1009" s="6"/>
      <c r="B1009" s="5"/>
      <c r="C1009" s="17"/>
      <c r="D1009" s="18"/>
      <c r="E1009" s="53"/>
      <c r="F1009" s="42"/>
      <c r="G1009" s="19" t="str">
        <f t="shared" si="37"/>
        <v/>
      </c>
      <c r="H1009" s="24"/>
      <c r="I1009" s="20" t="str">
        <f t="shared" si="38"/>
        <v/>
      </c>
      <c r="J1009" s="21"/>
      <c r="K1009" s="21"/>
      <c r="L1009" s="18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1:25" ht="19.5" customHeight="1">
      <c r="A1010" s="6"/>
      <c r="B1010" s="5"/>
      <c r="C1010" s="17"/>
      <c r="D1010" s="18"/>
      <c r="E1010" s="51"/>
      <c r="F1010" s="19"/>
      <c r="G1010" s="19" t="str">
        <f t="shared" si="37"/>
        <v/>
      </c>
      <c r="H1010" s="18"/>
      <c r="I1010" s="20" t="str">
        <f t="shared" si="38"/>
        <v/>
      </c>
      <c r="J1010" s="21"/>
      <c r="K1010" s="21"/>
      <c r="L1010" s="18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1:25" ht="19.5" customHeight="1">
      <c r="A1011" s="6"/>
      <c r="B1011" s="5"/>
      <c r="C1011" s="17"/>
      <c r="D1011" s="18"/>
      <c r="E1011" s="53"/>
      <c r="F1011" s="42"/>
      <c r="G1011" s="19" t="str">
        <f t="shared" si="37"/>
        <v/>
      </c>
      <c r="H1011" s="18"/>
      <c r="I1011" s="20" t="str">
        <f t="shared" si="38"/>
        <v/>
      </c>
      <c r="J1011" s="21"/>
      <c r="K1011" s="21"/>
      <c r="L1011" s="18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1:25" ht="19.5" customHeight="1">
      <c r="A1012" s="6"/>
      <c r="B1012" s="5"/>
      <c r="C1012" s="17"/>
      <c r="D1012" s="18"/>
      <c r="E1012" s="53"/>
      <c r="F1012" s="42"/>
      <c r="G1012" s="19" t="str">
        <f t="shared" si="37"/>
        <v/>
      </c>
      <c r="H1012" s="18"/>
      <c r="I1012" s="20" t="str">
        <f t="shared" si="38"/>
        <v/>
      </c>
      <c r="J1012" s="21"/>
      <c r="K1012" s="21"/>
      <c r="L1012" s="18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pans="1:25" ht="19.5" customHeight="1">
      <c r="A1013" s="6"/>
      <c r="B1013" s="5"/>
      <c r="C1013" s="23"/>
      <c r="D1013" s="24"/>
      <c r="E1013" s="51"/>
      <c r="F1013" s="19"/>
      <c r="G1013" s="19" t="str">
        <f t="shared" si="37"/>
        <v/>
      </c>
      <c r="H1013" s="18"/>
      <c r="I1013" s="20" t="str">
        <f t="shared" si="38"/>
        <v/>
      </c>
      <c r="J1013" s="21"/>
      <c r="K1013" s="21"/>
      <c r="L1013" s="18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pans="1:25" ht="19.5" customHeight="1">
      <c r="A1014" s="6" t="s">
        <v>94</v>
      </c>
      <c r="B1014" s="5">
        <f>SUM(F1008:F1017)</f>
        <v>250</v>
      </c>
      <c r="C1014" s="17"/>
      <c r="D1014" s="18" t="str">
        <f>IF(菜單→請菜名都修改這個!$G$22="","",菜單→請菜名都修改這個!$G$22)</f>
        <v>愛玉甜湯</v>
      </c>
      <c r="E1014" s="51" t="s">
        <v>357</v>
      </c>
      <c r="F1014" s="19">
        <v>250</v>
      </c>
      <c r="G1014" s="19" t="str">
        <f t="shared" si="37"/>
        <v>g</v>
      </c>
      <c r="H1014" s="18"/>
      <c r="I1014" s="20" t="str">
        <f t="shared" si="38"/>
        <v>愛玉切250g</v>
      </c>
      <c r="J1014" s="21" t="str">
        <f>$I1008&amp;"+"&amp;$I1009&amp;"+"&amp;$I1010&amp;"+"&amp;$I1011&amp;"+"&amp;I1012&amp;"+"&amp;I1013&amp;"+"&amp;I1014&amp;"+"&amp;$I1015&amp;"+"&amp;$I1016&amp;"+"&amp;$I1017</f>
        <v>++++++愛玉切250g+黑糖磚++</v>
      </c>
      <c r="K1014" s="21" t="s">
        <v>186</v>
      </c>
      <c r="L1014" s="18" t="str">
        <f>IF($H1010="","",$H1010)</f>
        <v/>
      </c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  <row r="1015" spans="1:25" ht="19.5" customHeight="1">
      <c r="A1015" s="6"/>
      <c r="B1015" s="5"/>
      <c r="C1015" s="17"/>
      <c r="D1015" s="28"/>
      <c r="E1015" s="156" t="s">
        <v>437</v>
      </c>
      <c r="F1015" s="25"/>
      <c r="G1015" s="19" t="str">
        <f t="shared" si="37"/>
        <v/>
      </c>
      <c r="H1015" s="24"/>
      <c r="I1015" s="20" t="str">
        <f t="shared" si="38"/>
        <v>黑糖磚</v>
      </c>
      <c r="J1015" s="21"/>
      <c r="K1015" s="21"/>
      <c r="L1015" s="18" t="str">
        <f>IF($H1011="","",$H1011)</f>
        <v/>
      </c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</row>
    <row r="1016" spans="1:25" ht="19.5" customHeight="1">
      <c r="A1016" s="6"/>
      <c r="B1016" s="5"/>
      <c r="C1016" s="17"/>
      <c r="D1016" s="121"/>
      <c r="E1016" s="125"/>
      <c r="F1016" s="126"/>
      <c r="G1016" s="19" t="str">
        <f t="shared" si="37"/>
        <v/>
      </c>
      <c r="H1016" s="125"/>
      <c r="I1016" s="130" t="str">
        <f t="shared" si="38"/>
        <v/>
      </c>
      <c r="J1016" s="21"/>
      <c r="K1016" s="21"/>
      <c r="L1016" s="18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</row>
    <row r="1017" spans="1:25" ht="19.5" customHeight="1">
      <c r="A1017" s="6"/>
      <c r="B1017" s="5"/>
      <c r="C1017" s="17"/>
      <c r="D1017" s="121"/>
      <c r="E1017" s="125"/>
      <c r="F1017" s="126"/>
      <c r="G1017" s="19" t="str">
        <f t="shared" si="37"/>
        <v/>
      </c>
      <c r="H1017" s="125"/>
      <c r="I1017" s="130" t="str">
        <f t="shared" si="38"/>
        <v/>
      </c>
      <c r="J1017" s="21"/>
      <c r="K1017" s="21"/>
      <c r="L1017" s="18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</row>
    <row r="1018" spans="1:25" ht="19.5" customHeight="1">
      <c r="A1018" s="6"/>
      <c r="B1018" s="5"/>
      <c r="C1018" s="17"/>
      <c r="D1018" s="121"/>
      <c r="E1018" s="125"/>
      <c r="F1018" s="126"/>
      <c r="G1018" s="19" t="str">
        <f t="shared" si="37"/>
        <v/>
      </c>
      <c r="H1018" s="125"/>
      <c r="I1018" s="130" t="str">
        <f t="shared" si="38"/>
        <v/>
      </c>
      <c r="J1018" s="21"/>
      <c r="K1018" s="21"/>
      <c r="L1018" s="18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</row>
    <row r="1019" spans="1:25" ht="19.5" customHeight="1">
      <c r="A1019" s="6"/>
      <c r="B1019" s="5"/>
      <c r="C1019" s="17"/>
      <c r="D1019" s="121"/>
      <c r="E1019" s="131"/>
      <c r="F1019" s="126"/>
      <c r="G1019" s="19" t="str">
        <f t="shared" si="37"/>
        <v/>
      </c>
      <c r="H1019" s="125"/>
      <c r="I1019" s="130" t="str">
        <f t="shared" si="38"/>
        <v/>
      </c>
      <c r="J1019" s="21"/>
      <c r="K1019" s="21"/>
      <c r="L1019" s="18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</row>
    <row r="1020" spans="1:25" ht="19.5" customHeight="1">
      <c r="A1020" s="6"/>
      <c r="B1020" s="5"/>
      <c r="C1020" s="17"/>
      <c r="D1020" s="121"/>
      <c r="E1020" s="125"/>
      <c r="F1020" s="126"/>
      <c r="G1020" s="19" t="str">
        <f t="shared" si="37"/>
        <v/>
      </c>
      <c r="H1020" s="125"/>
      <c r="I1020" s="130" t="str">
        <f t="shared" si="38"/>
        <v/>
      </c>
      <c r="J1020" s="21"/>
      <c r="K1020" s="21"/>
      <c r="L1020" s="18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</row>
    <row r="1021" spans="1:25" ht="19.5" customHeight="1">
      <c r="A1021" s="6"/>
      <c r="B1021" s="5"/>
      <c r="C1021" s="17"/>
      <c r="D1021" s="18"/>
      <c r="E1021" s="132"/>
      <c r="F1021" s="42"/>
      <c r="G1021" s="19" t="str">
        <f t="shared" si="37"/>
        <v/>
      </c>
      <c r="H1021" s="28"/>
      <c r="I1021" s="20" t="str">
        <f t="shared" si="38"/>
        <v/>
      </c>
      <c r="J1021" s="21"/>
      <c r="K1021" s="21"/>
      <c r="L1021" s="18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</row>
    <row r="1022" spans="1:25" ht="19.5" customHeight="1">
      <c r="A1022" s="6"/>
      <c r="B1022" s="5"/>
      <c r="C1022" s="17"/>
      <c r="D1022" s="18"/>
      <c r="E1022" s="18"/>
      <c r="F1022" s="19"/>
      <c r="G1022" s="19" t="str">
        <f t="shared" si="37"/>
        <v/>
      </c>
      <c r="H1022" s="18"/>
      <c r="I1022" s="20" t="str">
        <f t="shared" si="38"/>
        <v/>
      </c>
      <c r="J1022" s="21"/>
      <c r="K1022" s="21"/>
      <c r="L1022" s="18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</row>
    <row r="1023" spans="1:25" ht="19.5" customHeight="1" thickBot="1">
      <c r="A1023" s="6"/>
      <c r="B1023" s="5"/>
      <c r="C1023" s="31"/>
      <c r="D1023" s="32"/>
      <c r="E1023" s="18"/>
      <c r="F1023" s="19"/>
      <c r="G1023" s="19" t="str">
        <f t="shared" si="37"/>
        <v/>
      </c>
      <c r="H1023" s="18"/>
      <c r="I1023" s="20" t="str">
        <f t="shared" si="38"/>
        <v/>
      </c>
      <c r="J1023" s="21"/>
      <c r="K1023" s="21"/>
      <c r="L1023" s="18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</row>
    <row r="1024" spans="1:25" ht="19.5" customHeight="1">
      <c r="A1024" s="6" t="s">
        <v>19</v>
      </c>
      <c r="B1024" s="5"/>
      <c r="C1024" s="38">
        <f>IF($D1024="","",$C$974)</f>
        <v>45072</v>
      </c>
      <c r="D1024" s="35" t="str">
        <f>IF(菜單→請菜名都修改這個!$H$22="","",菜單→請菜名都修改這個!$H$22)</f>
        <v>水果</v>
      </c>
      <c r="E1024" s="18"/>
      <c r="F1024" s="19"/>
      <c r="G1024" s="19" t="str">
        <f t="shared" si="37"/>
        <v/>
      </c>
      <c r="H1024" s="18"/>
      <c r="I1024" s="20" t="str">
        <f t="shared" si="38"/>
        <v/>
      </c>
      <c r="J1024" s="21" t="str">
        <f>$I1018</f>
        <v/>
      </c>
      <c r="K1024" s="21" t="s">
        <v>95</v>
      </c>
      <c r="L1024" s="18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</row>
    <row r="1025" spans="1:25" ht="19.5" customHeight="1">
      <c r="A1025" s="6" t="s">
        <v>3</v>
      </c>
      <c r="B1025" s="5">
        <f>SUM(F1019:F1028)</f>
        <v>80</v>
      </c>
      <c r="C1025" s="17">
        <f>IF($D1025="","",菜單→請菜名都修改這個!$A$23)</f>
        <v>45075</v>
      </c>
      <c r="D1025" s="18" t="str">
        <f>IF(菜單→請菜名都修改這個!$C$23="","",菜單→請菜名都修改這個!$C$23)</f>
        <v>麥片飯</v>
      </c>
      <c r="E1025" s="51" t="s">
        <v>421</v>
      </c>
      <c r="F1025" s="19">
        <v>65</v>
      </c>
      <c r="G1025" s="19" t="str">
        <f t="shared" si="37"/>
        <v>g</v>
      </c>
      <c r="H1025" s="18"/>
      <c r="I1025" s="20" t="str">
        <f t="shared" si="38"/>
        <v>白米65g</v>
      </c>
      <c r="J1025" s="21" t="str">
        <f>$I1019&amp;"+"&amp;$I1020&amp;"+"&amp;$I1021&amp;"+"&amp;$I1022&amp;"+"&amp;I1023&amp;"+"&amp;I1024&amp;"+"&amp;I1025&amp;"+"&amp;$I1026&amp;"+"&amp;$I1027&amp;"+"&amp;$I1028</f>
        <v>++++++白米65g+糙米10g+麥片5g+</v>
      </c>
      <c r="K1025" s="21" t="s">
        <v>96</v>
      </c>
      <c r="L1025" s="18" t="str">
        <f>IF($H1021="","",$H1021)</f>
        <v/>
      </c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</row>
    <row r="1026" spans="1:25" ht="19.5" customHeight="1">
      <c r="A1026" s="6"/>
      <c r="B1026" s="5"/>
      <c r="C1026" s="17"/>
      <c r="D1026" s="18"/>
      <c r="E1026" s="51" t="s">
        <v>422</v>
      </c>
      <c r="F1026" s="19">
        <v>10</v>
      </c>
      <c r="G1026" s="19" t="str">
        <f t="shared" si="37"/>
        <v>g</v>
      </c>
      <c r="H1026" s="18"/>
      <c r="I1026" s="20" t="str">
        <f t="shared" si="38"/>
        <v>糙米10g</v>
      </c>
      <c r="J1026" s="21"/>
      <c r="K1026" s="21"/>
      <c r="L1026" s="18" t="str">
        <f>IF($H1022="","",$H1022)</f>
        <v/>
      </c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</row>
    <row r="1027" spans="1:25" ht="19.5" customHeight="1">
      <c r="A1027" s="6"/>
      <c r="B1027" s="5"/>
      <c r="C1027" s="18"/>
      <c r="D1027" s="18"/>
      <c r="E1027" s="51" t="s">
        <v>532</v>
      </c>
      <c r="F1027" s="19">
        <v>5</v>
      </c>
      <c r="G1027" s="19" t="str">
        <f t="shared" si="37"/>
        <v>g</v>
      </c>
      <c r="H1027" s="18"/>
      <c r="I1027" s="20" t="str">
        <f t="shared" si="38"/>
        <v>麥片5g</v>
      </c>
      <c r="J1027" s="21"/>
      <c r="K1027" s="21"/>
      <c r="L1027" s="18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</row>
    <row r="1028" spans="1:25" ht="19.5" customHeight="1">
      <c r="A1028" s="6"/>
      <c r="B1028" s="5"/>
      <c r="C1028" s="18"/>
      <c r="D1028" s="18"/>
      <c r="E1028" s="18"/>
      <c r="F1028" s="19"/>
      <c r="G1028" s="19" t="str">
        <f t="shared" si="37"/>
        <v/>
      </c>
      <c r="H1028" s="18"/>
      <c r="I1028" s="20" t="str">
        <f t="shared" si="38"/>
        <v/>
      </c>
      <c r="J1028" s="21"/>
      <c r="K1028" s="21"/>
      <c r="L1028" s="18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</row>
    <row r="1029" spans="1:25" ht="19.5" customHeight="1">
      <c r="A1029" s="6"/>
      <c r="B1029" s="5"/>
      <c r="C1029" s="18"/>
      <c r="D1029" s="18"/>
      <c r="E1029" s="51"/>
      <c r="F1029" s="19"/>
      <c r="G1029" s="19" t="str">
        <f t="shared" si="37"/>
        <v/>
      </c>
      <c r="H1029" s="18"/>
      <c r="I1029" s="20" t="str">
        <f>$D1245&amp;$E1245&amp;$G1029</f>
        <v/>
      </c>
      <c r="J1029" s="21"/>
      <c r="K1029" s="21"/>
      <c r="L1029" s="18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</row>
    <row r="1030" spans="1:25" ht="19.5" customHeight="1">
      <c r="A1030" s="6"/>
      <c r="B1030" s="5"/>
      <c r="C1030" s="18"/>
      <c r="D1030" s="18"/>
      <c r="E1030" s="51"/>
      <c r="F1030" s="19"/>
      <c r="G1030" s="19" t="str">
        <f t="shared" si="37"/>
        <v/>
      </c>
      <c r="H1030" s="24"/>
      <c r="I1030" s="20" t="str">
        <f>$D1246&amp;$E1246&amp;$G1030</f>
        <v/>
      </c>
      <c r="J1030" s="21"/>
      <c r="K1030" s="21"/>
      <c r="L1030" s="18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</row>
    <row r="1031" spans="1:25" ht="19.5" customHeight="1">
      <c r="A1031" s="6"/>
      <c r="B1031" s="5"/>
      <c r="C1031" s="18"/>
      <c r="D1031" s="18"/>
      <c r="E1031" s="51"/>
      <c r="F1031" s="19"/>
      <c r="G1031" s="19" t="str">
        <f t="shared" si="37"/>
        <v/>
      </c>
      <c r="H1031" s="18"/>
      <c r="I1031" s="20" t="str">
        <f>$D1247&amp;$E1247&amp;$G1031</f>
        <v/>
      </c>
      <c r="J1031" s="21"/>
      <c r="K1031" s="21"/>
      <c r="L1031" s="18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</row>
    <row r="1032" spans="1:25" ht="16.5" customHeight="1">
      <c r="A1032" s="6"/>
      <c r="B1032" s="5"/>
      <c r="C1032" s="18"/>
      <c r="D1032" s="18"/>
      <c r="E1032" s="51"/>
      <c r="F1032" s="19"/>
      <c r="G1032" s="19" t="str">
        <f t="shared" si="37"/>
        <v/>
      </c>
      <c r="H1032" s="18"/>
      <c r="I1032" s="20" t="str">
        <f>$D1248&amp;$E1248&amp;$G1032</f>
        <v/>
      </c>
      <c r="J1032" s="21"/>
      <c r="K1032" s="21"/>
      <c r="L1032" s="18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</row>
    <row r="1033" spans="1:25" ht="19.5" customHeight="1">
      <c r="A1033" s="6"/>
      <c r="B1033" s="5"/>
      <c r="C1033" s="17"/>
      <c r="D1033" s="18"/>
      <c r="E1033" s="18"/>
      <c r="F1033" s="19"/>
      <c r="G1033" s="19" t="str">
        <f t="shared" si="37"/>
        <v/>
      </c>
      <c r="H1033" s="18"/>
      <c r="I1033" s="20" t="str">
        <f t="shared" ref="I1033:I1096" si="39">$E1033&amp;$F1033&amp;$G1033</f>
        <v/>
      </c>
      <c r="J1033" s="21"/>
      <c r="K1033" s="21"/>
      <c r="L1033" s="18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</row>
    <row r="1034" spans="1:25" ht="19.5" customHeight="1">
      <c r="A1034" s="6"/>
      <c r="B1034" s="5"/>
      <c r="C1034" s="23"/>
      <c r="D1034" s="24"/>
      <c r="E1034" s="18"/>
      <c r="F1034" s="19"/>
      <c r="G1034" s="19" t="str">
        <f t="shared" si="37"/>
        <v/>
      </c>
      <c r="H1034" s="18"/>
      <c r="I1034" s="20" t="str">
        <f t="shared" si="39"/>
        <v/>
      </c>
      <c r="J1034" s="21"/>
      <c r="K1034" s="21"/>
      <c r="L1034" s="18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</row>
    <row r="1035" spans="1:25" ht="19.5" customHeight="1">
      <c r="A1035" s="6" t="s">
        <v>4</v>
      </c>
      <c r="B1035" s="5">
        <f>SUM(F1029:F1038)</f>
        <v>1</v>
      </c>
      <c r="C1035" s="26">
        <f>$C1025</f>
        <v>45075</v>
      </c>
      <c r="D1035" s="18" t="str">
        <f>IF(菜單→請菜名都修改這個!$D$23="","",菜單→請菜名都修改這個!$D$23)</f>
        <v>☆蜂蜜柚香翅*1(堅)</v>
      </c>
      <c r="E1035" s="51" t="s">
        <v>568</v>
      </c>
      <c r="F1035" s="19">
        <v>1</v>
      </c>
      <c r="G1035" s="19" t="str">
        <f t="shared" si="37"/>
        <v>g</v>
      </c>
      <c r="H1035" s="18"/>
      <c r="I1035" s="20" t="str">
        <f t="shared" si="39"/>
        <v>翅71g</v>
      </c>
      <c r="J1035" s="21" t="str">
        <f>$I1029&amp;"+"&amp;$I1030&amp;"+"&amp;$I1031&amp;"+"&amp;$I1032&amp;"+"&amp;I1033&amp;"+"&amp;I1034&amp;"+"&amp;I1035&amp;"+"&amp;$I1036&amp;"+"&amp;$I1037&amp;"+"&amp;$I1038</f>
        <v>++++++翅71g+腰果++</v>
      </c>
      <c r="K1035" s="21" t="s">
        <v>187</v>
      </c>
      <c r="L1035" s="18" t="str">
        <f>IF($H1031="","",$H1031)</f>
        <v/>
      </c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</row>
    <row r="1036" spans="1:25" ht="19.5" customHeight="1">
      <c r="A1036" s="6"/>
      <c r="B1036" s="5"/>
      <c r="C1036" s="17"/>
      <c r="D1036" s="28"/>
      <c r="E1036" s="148" t="s">
        <v>561</v>
      </c>
      <c r="F1036" s="19"/>
      <c r="G1036" s="19" t="str">
        <f t="shared" si="37"/>
        <v/>
      </c>
      <c r="H1036" s="18"/>
      <c r="I1036" s="20" t="str">
        <f t="shared" si="39"/>
        <v>腰果</v>
      </c>
      <c r="J1036" s="21"/>
      <c r="K1036" s="21"/>
      <c r="L1036" s="18" t="str">
        <f>IF($H1032="","",$H1032)</f>
        <v/>
      </c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</row>
    <row r="1037" spans="1:25" ht="19.5" customHeight="1">
      <c r="A1037" s="6"/>
      <c r="B1037" s="5"/>
      <c r="C1037" s="17"/>
      <c r="D1037" s="18"/>
      <c r="E1037" s="18"/>
      <c r="F1037" s="19"/>
      <c r="G1037" s="19" t="str">
        <f t="shared" si="37"/>
        <v/>
      </c>
      <c r="H1037" s="18"/>
      <c r="I1037" s="20" t="str">
        <f t="shared" si="39"/>
        <v/>
      </c>
      <c r="J1037" s="21"/>
      <c r="K1037" s="21"/>
      <c r="L1037" s="18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</row>
    <row r="1038" spans="1:25" ht="19.5" customHeight="1">
      <c r="A1038" s="6"/>
      <c r="B1038" s="5"/>
      <c r="C1038" s="17"/>
      <c r="D1038" s="18"/>
      <c r="E1038" s="24"/>
      <c r="F1038" s="25"/>
      <c r="G1038" s="19" t="str">
        <f t="shared" si="37"/>
        <v/>
      </c>
      <c r="H1038" s="18"/>
      <c r="I1038" s="20" t="str">
        <f t="shared" si="39"/>
        <v/>
      </c>
      <c r="J1038" s="21"/>
      <c r="K1038" s="21"/>
      <c r="L1038" s="18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</row>
    <row r="1039" spans="1:25" ht="19.5" customHeight="1">
      <c r="A1039" s="6"/>
      <c r="B1039" s="5"/>
      <c r="C1039" s="17"/>
      <c r="D1039" s="18"/>
      <c r="E1039" s="232"/>
      <c r="F1039" s="19"/>
      <c r="G1039" s="19" t="str">
        <f t="shared" si="37"/>
        <v/>
      </c>
      <c r="H1039" s="18"/>
      <c r="I1039" s="20" t="str">
        <f t="shared" si="39"/>
        <v/>
      </c>
      <c r="J1039" s="21"/>
      <c r="K1039" s="21"/>
      <c r="L1039" s="18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</row>
    <row r="1040" spans="1:25" ht="19.5" customHeight="1">
      <c r="A1040" s="6"/>
      <c r="B1040" s="5"/>
      <c r="C1040" s="17"/>
      <c r="D1040" s="18"/>
      <c r="E1040" s="232"/>
      <c r="F1040" s="19"/>
      <c r="G1040" s="19" t="str">
        <f t="shared" si="37"/>
        <v/>
      </c>
      <c r="H1040" s="24"/>
      <c r="I1040" s="20" t="str">
        <f t="shared" si="39"/>
        <v/>
      </c>
      <c r="J1040" s="21"/>
      <c r="K1040" s="21"/>
      <c r="L1040" s="18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</row>
    <row r="1041" spans="1:25" ht="19.5" customHeight="1">
      <c r="A1041" s="6"/>
      <c r="B1041" s="5"/>
      <c r="C1041" s="17"/>
      <c r="D1041" s="18"/>
      <c r="E1041" s="51"/>
      <c r="F1041" s="19"/>
      <c r="G1041" s="19" t="str">
        <f t="shared" si="37"/>
        <v/>
      </c>
      <c r="H1041" s="18"/>
      <c r="I1041" s="20" t="str">
        <f t="shared" si="39"/>
        <v/>
      </c>
      <c r="J1041" s="21"/>
      <c r="K1041" s="21"/>
      <c r="L1041" s="18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</row>
    <row r="1042" spans="1:25" ht="19.5" customHeight="1">
      <c r="A1042" s="6"/>
      <c r="B1042" s="5"/>
      <c r="C1042" s="17"/>
      <c r="D1042" s="18"/>
      <c r="E1042" s="51"/>
      <c r="F1042" s="19"/>
      <c r="G1042" s="19" t="str">
        <f t="shared" si="37"/>
        <v/>
      </c>
      <c r="H1042" s="18"/>
      <c r="I1042" s="20" t="str">
        <f t="shared" si="39"/>
        <v/>
      </c>
      <c r="J1042" s="21"/>
      <c r="K1042" s="21"/>
      <c r="L1042" s="18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</row>
    <row r="1043" spans="1:25" ht="19.5" customHeight="1">
      <c r="A1043" s="6"/>
      <c r="B1043" s="5"/>
      <c r="C1043" s="17"/>
      <c r="D1043" s="18"/>
      <c r="E1043" s="18"/>
      <c r="F1043" s="19"/>
      <c r="G1043" s="19" t="str">
        <f t="shared" si="37"/>
        <v/>
      </c>
      <c r="H1043" s="18"/>
      <c r="I1043" s="20" t="str">
        <f t="shared" si="39"/>
        <v/>
      </c>
      <c r="J1043" s="21"/>
      <c r="K1043" s="21"/>
      <c r="L1043" s="18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</row>
    <row r="1044" spans="1:25" ht="19.5" customHeight="1">
      <c r="A1044" s="6"/>
      <c r="B1044" s="5"/>
      <c r="C1044" s="23"/>
      <c r="D1044" s="24"/>
      <c r="E1044" s="18"/>
      <c r="F1044" s="19"/>
      <c r="G1044" s="19" t="str">
        <f t="shared" si="37"/>
        <v/>
      </c>
      <c r="H1044" s="18"/>
      <c r="I1044" s="20" t="str">
        <f t="shared" si="39"/>
        <v/>
      </c>
      <c r="J1044" s="21"/>
      <c r="K1044" s="21"/>
      <c r="L1044" s="18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</row>
    <row r="1045" spans="1:25" ht="19.5" customHeight="1">
      <c r="A1045" s="6" t="s">
        <v>5</v>
      </c>
      <c r="B1045" s="5">
        <f>SUM(F1039:F1048)</f>
        <v>70</v>
      </c>
      <c r="C1045" s="17"/>
      <c r="D1045" s="18" t="str">
        <f>IF(菜單→請菜名都修改這個!$E$23="","",菜單→請菜名都修改這個!$E$23)</f>
        <v>五香滷味(白k、四分干、麵輪)</v>
      </c>
      <c r="E1045" s="148" t="s">
        <v>332</v>
      </c>
      <c r="F1045" s="147">
        <v>35</v>
      </c>
      <c r="G1045" s="19" t="str">
        <f t="shared" si="37"/>
        <v>g</v>
      </c>
      <c r="H1045" s="18"/>
      <c r="I1045" s="20" t="str">
        <f t="shared" si="39"/>
        <v>白蘿蔔小丁35g</v>
      </c>
      <c r="J1045" s="21" t="str">
        <f>$I1039&amp;"+"&amp;$I1040&amp;"+"&amp;$I1041&amp;"+"&amp;$I1042&amp;"+"&amp;I1043&amp;"+"&amp;I1044&amp;"+"&amp;I1045&amp;"+"&amp;$I1046&amp;"+"&amp;$I1047&amp;"+"&amp;$I1048</f>
        <v>++++++白蘿蔔小丁35g+非基改四分干20g+麵輪15g+</v>
      </c>
      <c r="K1045" s="21" t="s">
        <v>188</v>
      </c>
      <c r="L1045" s="18" t="str">
        <f>IF($H1041="","",$H1041)</f>
        <v/>
      </c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</row>
    <row r="1046" spans="1:25" ht="19.5" customHeight="1">
      <c r="A1046" s="6"/>
      <c r="B1046" s="5"/>
      <c r="C1046" s="17"/>
      <c r="D1046" s="28"/>
      <c r="E1046" s="148" t="s">
        <v>566</v>
      </c>
      <c r="F1046" s="147">
        <v>20</v>
      </c>
      <c r="G1046" s="19" t="str">
        <f t="shared" si="37"/>
        <v>g</v>
      </c>
      <c r="H1046" s="18"/>
      <c r="I1046" s="20" t="str">
        <f t="shared" si="39"/>
        <v>非基改四分干20g</v>
      </c>
      <c r="J1046" s="21"/>
      <c r="K1046" s="21"/>
      <c r="L1046" s="18" t="str">
        <f>IF($H1042="","",$H1042)</f>
        <v/>
      </c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</row>
    <row r="1047" spans="1:25" ht="19.5" customHeight="1">
      <c r="A1047" s="6"/>
      <c r="B1047" s="5"/>
      <c r="C1047" s="17"/>
      <c r="D1047" s="18"/>
      <c r="E1047" s="148" t="s">
        <v>567</v>
      </c>
      <c r="F1047" s="147">
        <v>15</v>
      </c>
      <c r="G1047" s="19" t="str">
        <f t="shared" si="37"/>
        <v>g</v>
      </c>
      <c r="H1047" s="18"/>
      <c r="I1047" s="20" t="str">
        <f t="shared" si="39"/>
        <v>麵輪15g</v>
      </c>
      <c r="J1047" s="21"/>
      <c r="K1047" s="21"/>
      <c r="L1047" s="18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</row>
    <row r="1048" spans="1:25" ht="19.5" customHeight="1">
      <c r="A1048" s="6"/>
      <c r="B1048" s="5"/>
      <c r="C1048" s="17"/>
      <c r="D1048" s="18"/>
      <c r="E1048" s="148"/>
      <c r="F1048" s="147"/>
      <c r="G1048" s="19" t="str">
        <f t="shared" si="37"/>
        <v/>
      </c>
      <c r="H1048" s="18"/>
      <c r="I1048" s="20" t="str">
        <f t="shared" si="39"/>
        <v/>
      </c>
      <c r="J1048" s="21"/>
      <c r="K1048" s="21"/>
      <c r="L1048" s="18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</row>
    <row r="1049" spans="1:25" ht="19.5" customHeight="1">
      <c r="A1049" s="6"/>
      <c r="B1049" s="5"/>
      <c r="C1049" s="17"/>
      <c r="D1049" s="18"/>
      <c r="E1049" s="148"/>
      <c r="F1049" s="147"/>
      <c r="G1049" s="19" t="str">
        <f t="shared" ref="G1049:G1112" si="40">IF($F1049="","","g")</f>
        <v/>
      </c>
      <c r="H1049" s="18"/>
      <c r="I1049" s="20" t="str">
        <f t="shared" si="39"/>
        <v/>
      </c>
      <c r="J1049" s="21"/>
      <c r="K1049" s="21"/>
      <c r="L1049" s="18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</row>
    <row r="1050" spans="1:25" ht="19.5" customHeight="1">
      <c r="A1050" s="6"/>
      <c r="B1050" s="5"/>
      <c r="C1050" s="17"/>
      <c r="D1050" s="18"/>
      <c r="E1050" s="148"/>
      <c r="F1050" s="147"/>
      <c r="G1050" s="19" t="str">
        <f t="shared" si="40"/>
        <v/>
      </c>
      <c r="H1050" s="24"/>
      <c r="I1050" s="20" t="str">
        <f t="shared" si="39"/>
        <v/>
      </c>
      <c r="J1050" s="21"/>
      <c r="K1050" s="21"/>
      <c r="L1050" s="18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</row>
    <row r="1051" spans="1:25" ht="19.5" customHeight="1">
      <c r="A1051" s="6"/>
      <c r="B1051" s="5"/>
      <c r="C1051" s="17"/>
      <c r="D1051" s="18"/>
      <c r="E1051" s="51"/>
      <c r="F1051" s="19"/>
      <c r="G1051" s="19" t="str">
        <f t="shared" si="40"/>
        <v/>
      </c>
      <c r="H1051" s="18"/>
      <c r="I1051" s="20" t="str">
        <f t="shared" si="39"/>
        <v/>
      </c>
      <c r="J1051" s="21"/>
      <c r="K1051" s="21"/>
      <c r="L1051" s="18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</row>
    <row r="1052" spans="1:25" ht="19.5" customHeight="1">
      <c r="A1052" s="6"/>
      <c r="B1052" s="5"/>
      <c r="C1052" s="17"/>
      <c r="D1052" s="18"/>
      <c r="E1052" s="51"/>
      <c r="F1052" s="19"/>
      <c r="G1052" s="19" t="str">
        <f t="shared" si="40"/>
        <v/>
      </c>
      <c r="H1052" s="18"/>
      <c r="I1052" s="20" t="str">
        <f t="shared" si="39"/>
        <v/>
      </c>
      <c r="J1052" s="21"/>
      <c r="K1052" s="21"/>
      <c r="L1052" s="18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</row>
    <row r="1053" spans="1:25" ht="19.5" customHeight="1">
      <c r="A1053" s="6"/>
      <c r="B1053" s="5"/>
      <c r="C1053" s="17"/>
      <c r="D1053" s="18"/>
      <c r="E1053" s="18"/>
      <c r="F1053" s="19"/>
      <c r="G1053" s="19" t="str">
        <f t="shared" si="40"/>
        <v/>
      </c>
      <c r="H1053" s="18"/>
      <c r="I1053" s="20" t="str">
        <f t="shared" si="39"/>
        <v/>
      </c>
      <c r="J1053" s="21"/>
      <c r="K1053" s="21"/>
      <c r="L1053" s="18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</row>
    <row r="1054" spans="1:25" ht="19.5" customHeight="1">
      <c r="A1054" s="6"/>
      <c r="B1054" s="5"/>
      <c r="C1054" s="23"/>
      <c r="D1054" s="24"/>
      <c r="E1054" s="18"/>
      <c r="F1054" s="19"/>
      <c r="G1054" s="19" t="str">
        <f t="shared" si="40"/>
        <v/>
      </c>
      <c r="H1054" s="18"/>
      <c r="I1054" s="20" t="str">
        <f t="shared" si="39"/>
        <v/>
      </c>
      <c r="J1054" s="21"/>
      <c r="K1054" s="21"/>
      <c r="L1054" s="18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</row>
    <row r="1055" spans="1:25" ht="19.5" customHeight="1">
      <c r="A1055" s="6" t="s">
        <v>6</v>
      </c>
      <c r="B1055" s="5">
        <f>SUM(F1049:F1058)</f>
        <v>80</v>
      </c>
      <c r="C1055" s="17"/>
      <c r="D1055" s="18" t="str">
        <f>IF(菜單→請菜名都修改這個!$F$23="","",菜單→請菜名都修改這個!$F$23)</f>
        <v>有機空心菜</v>
      </c>
      <c r="E1055" s="18" t="s">
        <v>28</v>
      </c>
      <c r="F1055" s="19">
        <v>80</v>
      </c>
      <c r="G1055" s="19" t="str">
        <f t="shared" si="40"/>
        <v>g</v>
      </c>
      <c r="H1055" s="18"/>
      <c r="I1055" s="20" t="str">
        <f t="shared" si="39"/>
        <v>有機時蔬80g</v>
      </c>
      <c r="J1055" s="21" t="str">
        <f>$I1049&amp;"+"&amp;$I1050&amp;"+"&amp;$I1051&amp;"+"&amp;$I1052&amp;"+"&amp;I1053&amp;"+"&amp;I1054&amp;"+"&amp;I1055&amp;"+"&amp;$I1056&amp;"+"&amp;$I1057&amp;"+"&amp;$I1058</f>
        <v>++++++有機時蔬80g+++</v>
      </c>
      <c r="K1055" s="21" t="s">
        <v>113</v>
      </c>
      <c r="L1055" s="18" t="str">
        <f>IF($H1051="","",$H1051)</f>
        <v/>
      </c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</row>
    <row r="1056" spans="1:25" ht="19.5" customHeight="1">
      <c r="A1056" s="6"/>
      <c r="B1056" s="5"/>
      <c r="C1056" s="17"/>
      <c r="D1056" s="28"/>
      <c r="E1056" s="18"/>
      <c r="F1056" s="19"/>
      <c r="G1056" s="19" t="str">
        <f t="shared" si="40"/>
        <v/>
      </c>
      <c r="H1056" s="18"/>
      <c r="I1056" s="20" t="str">
        <f t="shared" si="39"/>
        <v/>
      </c>
      <c r="J1056" s="21"/>
      <c r="K1056" s="21"/>
      <c r="L1056" s="18" t="str">
        <f>IF($H1052="","",$H1052)</f>
        <v/>
      </c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</row>
    <row r="1057" spans="1:25" ht="19.5" customHeight="1">
      <c r="A1057" s="6"/>
      <c r="B1057" s="5"/>
      <c r="C1057" s="17"/>
      <c r="D1057" s="18"/>
      <c r="E1057" s="18"/>
      <c r="F1057" s="19"/>
      <c r="G1057" s="19" t="str">
        <f t="shared" si="40"/>
        <v/>
      </c>
      <c r="H1057" s="18"/>
      <c r="I1057" s="20" t="str">
        <f t="shared" si="39"/>
        <v/>
      </c>
      <c r="J1057" s="21"/>
      <c r="K1057" s="21"/>
      <c r="L1057" s="18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</row>
    <row r="1058" spans="1:25" ht="19.5" customHeight="1">
      <c r="A1058" s="6"/>
      <c r="B1058" s="5"/>
      <c r="C1058" s="17"/>
      <c r="D1058" s="18"/>
      <c r="E1058" s="18"/>
      <c r="F1058" s="19"/>
      <c r="G1058" s="19" t="str">
        <f t="shared" si="40"/>
        <v/>
      </c>
      <c r="H1058" s="18"/>
      <c r="I1058" s="20" t="str">
        <f t="shared" si="39"/>
        <v/>
      </c>
      <c r="J1058" s="21"/>
      <c r="K1058" s="21"/>
      <c r="L1058" s="18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</row>
    <row r="1059" spans="1:25" ht="19.5" customHeight="1">
      <c r="A1059" s="6"/>
      <c r="B1059" s="5"/>
      <c r="C1059" s="17"/>
      <c r="D1059" s="18"/>
      <c r="E1059" s="52"/>
      <c r="F1059" s="19"/>
      <c r="G1059" s="19" t="str">
        <f t="shared" si="40"/>
        <v/>
      </c>
      <c r="H1059" s="18"/>
      <c r="I1059" s="20" t="str">
        <f t="shared" si="39"/>
        <v/>
      </c>
      <c r="J1059" s="21"/>
      <c r="K1059" s="21"/>
      <c r="L1059" s="18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</row>
    <row r="1060" spans="1:25" ht="19.5" customHeight="1">
      <c r="A1060" s="6"/>
      <c r="B1060" s="5"/>
      <c r="C1060" s="17"/>
      <c r="D1060" s="18"/>
      <c r="E1060" s="52"/>
      <c r="F1060" s="19"/>
      <c r="G1060" s="19" t="str">
        <f t="shared" si="40"/>
        <v/>
      </c>
      <c r="H1060" s="24"/>
      <c r="I1060" s="20" t="str">
        <f t="shared" si="39"/>
        <v/>
      </c>
      <c r="J1060" s="21"/>
      <c r="K1060" s="21"/>
      <c r="L1060" s="18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</row>
    <row r="1061" spans="1:25" ht="19.5" customHeight="1">
      <c r="A1061" s="6"/>
      <c r="B1061" s="5"/>
      <c r="C1061" s="17"/>
      <c r="D1061" s="18"/>
      <c r="E1061" s="52"/>
      <c r="F1061" s="19"/>
      <c r="G1061" s="19" t="str">
        <f t="shared" si="40"/>
        <v/>
      </c>
      <c r="H1061" s="18"/>
      <c r="I1061" s="20" t="str">
        <f t="shared" si="39"/>
        <v/>
      </c>
      <c r="J1061" s="21"/>
      <c r="K1061" s="21"/>
      <c r="L1061" s="18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</row>
    <row r="1062" spans="1:25" ht="19.5" customHeight="1">
      <c r="A1062" s="6"/>
      <c r="B1062" s="5"/>
      <c r="C1062" s="17"/>
      <c r="D1062" s="18"/>
      <c r="E1062" s="52"/>
      <c r="F1062" s="40"/>
      <c r="G1062" s="19" t="str">
        <f t="shared" si="40"/>
        <v/>
      </c>
      <c r="H1062" s="18"/>
      <c r="I1062" s="20" t="str">
        <f t="shared" si="39"/>
        <v/>
      </c>
      <c r="J1062" s="21"/>
      <c r="K1062" s="21"/>
      <c r="L1062" s="18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</row>
    <row r="1063" spans="1:25" ht="19.5" customHeight="1">
      <c r="A1063" s="6"/>
      <c r="B1063" s="5"/>
      <c r="C1063" s="17"/>
      <c r="D1063" s="18"/>
      <c r="E1063" s="51"/>
      <c r="F1063" s="19"/>
      <c r="G1063" s="19" t="str">
        <f t="shared" si="40"/>
        <v/>
      </c>
      <c r="H1063" s="18"/>
      <c r="I1063" s="20" t="str">
        <f t="shared" si="39"/>
        <v/>
      </c>
      <c r="J1063" s="21"/>
      <c r="K1063" s="21"/>
      <c r="L1063" s="18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</row>
    <row r="1064" spans="1:25" ht="19.5" customHeight="1">
      <c r="A1064" s="6"/>
      <c r="B1064" s="5"/>
      <c r="C1064" s="23"/>
      <c r="D1064" s="24"/>
      <c r="E1064" s="18"/>
      <c r="F1064" s="19"/>
      <c r="G1064" s="19" t="str">
        <f t="shared" si="40"/>
        <v/>
      </c>
      <c r="H1064" s="18"/>
      <c r="I1064" s="20" t="str">
        <f t="shared" si="39"/>
        <v/>
      </c>
      <c r="J1064" s="21"/>
      <c r="K1064" s="21"/>
      <c r="L1064" s="18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</row>
    <row r="1065" spans="1:25" ht="19.5" customHeight="1">
      <c r="A1065" s="6" t="s">
        <v>94</v>
      </c>
      <c r="B1065" s="5">
        <f>SUM(F1059:F1068)</f>
        <v>450</v>
      </c>
      <c r="C1065" s="17"/>
      <c r="D1065" s="18" t="str">
        <f>IF(菜單→請菜名都修改這個!$G$23="","",菜單→請菜名都修改這個!$G$23)</f>
        <v>羅宋湯
(番茄、洋蔥、大白菜)</v>
      </c>
      <c r="E1065" s="52" t="s">
        <v>572</v>
      </c>
      <c r="F1065" s="19">
        <v>150</v>
      </c>
      <c r="G1065" s="19" t="str">
        <f t="shared" si="40"/>
        <v>g</v>
      </c>
      <c r="H1065" s="18"/>
      <c r="I1065" s="20" t="str">
        <f t="shared" si="39"/>
        <v>番茄小丁150g</v>
      </c>
      <c r="J1065" s="21" t="str">
        <f>$I1059&amp;"+"&amp;$I1060&amp;"+"&amp;$I1061&amp;"+"&amp;$I1062&amp;"+"&amp;I1063&amp;"+"&amp;I1064&amp;"+"&amp;I1065&amp;"+"&amp;$I1066&amp;"+"&amp;$I1067&amp;"+"&amp;$I1068</f>
        <v>++++++番茄小丁150g+洋蔥角100g+大白菜角200g+</v>
      </c>
      <c r="K1065" s="21" t="s">
        <v>189</v>
      </c>
      <c r="L1065" s="18" t="str">
        <f>IF($H1061="","",$H1061)</f>
        <v/>
      </c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</row>
    <row r="1066" spans="1:25" ht="19.5" customHeight="1">
      <c r="A1066" s="6"/>
      <c r="B1066" s="5"/>
      <c r="C1066" s="17"/>
      <c r="D1066" s="28"/>
      <c r="E1066" s="51" t="s">
        <v>364</v>
      </c>
      <c r="F1066" s="19">
        <v>100</v>
      </c>
      <c r="G1066" s="19" t="str">
        <f t="shared" si="40"/>
        <v>g</v>
      </c>
      <c r="H1066" s="18"/>
      <c r="I1066" s="20" t="str">
        <f t="shared" si="39"/>
        <v>洋蔥角100g</v>
      </c>
      <c r="J1066" s="21"/>
      <c r="K1066" s="21"/>
      <c r="L1066" s="18" t="str">
        <f>IF($H1062="","",$H1062)</f>
        <v/>
      </c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</row>
    <row r="1067" spans="1:25" ht="19.5" customHeight="1">
      <c r="A1067" s="6"/>
      <c r="B1067" s="5"/>
      <c r="C1067" s="17"/>
      <c r="D1067" s="18"/>
      <c r="E1067" s="134" t="s">
        <v>573</v>
      </c>
      <c r="F1067" s="25">
        <v>200</v>
      </c>
      <c r="G1067" s="19" t="str">
        <f t="shared" si="40"/>
        <v>g</v>
      </c>
      <c r="H1067" s="18"/>
      <c r="I1067" s="20" t="str">
        <f t="shared" si="39"/>
        <v>大白菜角200g</v>
      </c>
      <c r="J1067" s="21"/>
      <c r="K1067" s="21"/>
      <c r="L1067" s="18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</row>
    <row r="1068" spans="1:25" ht="19.5" customHeight="1">
      <c r="A1068" s="6"/>
      <c r="B1068" s="5"/>
      <c r="C1068" s="17"/>
      <c r="D1068" s="18"/>
      <c r="E1068" s="363"/>
      <c r="F1068" s="312"/>
      <c r="G1068" s="19" t="str">
        <f t="shared" si="40"/>
        <v/>
      </c>
      <c r="H1068" s="18"/>
      <c r="I1068" s="20" t="str">
        <f t="shared" si="39"/>
        <v/>
      </c>
      <c r="J1068" s="21"/>
      <c r="K1068" s="21"/>
      <c r="L1068" s="18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</row>
    <row r="1069" spans="1:25" ht="19.5" customHeight="1">
      <c r="A1069" s="6"/>
      <c r="B1069" s="5"/>
      <c r="C1069" s="17"/>
      <c r="D1069" s="18"/>
      <c r="E1069" s="123"/>
      <c r="F1069" s="124"/>
      <c r="G1069" s="19" t="str">
        <f t="shared" si="40"/>
        <v/>
      </c>
      <c r="H1069" s="24"/>
      <c r="I1069" s="20" t="str">
        <f t="shared" si="39"/>
        <v/>
      </c>
      <c r="J1069" s="21"/>
      <c r="K1069" s="21"/>
      <c r="L1069" s="18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</row>
    <row r="1070" spans="1:25" ht="19.5" customHeight="1">
      <c r="A1070" s="6"/>
      <c r="B1070" s="5"/>
      <c r="C1070" s="17"/>
      <c r="D1070" s="18"/>
      <c r="E1070" s="52"/>
      <c r="F1070" s="19"/>
      <c r="G1070" s="19" t="str">
        <f t="shared" si="40"/>
        <v/>
      </c>
      <c r="H1070" s="363"/>
      <c r="I1070" s="20" t="str">
        <f t="shared" si="39"/>
        <v/>
      </c>
      <c r="J1070" s="21"/>
      <c r="K1070" s="21"/>
      <c r="L1070" s="18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</row>
    <row r="1071" spans="1:25" ht="19.5" customHeight="1">
      <c r="A1071" s="6"/>
      <c r="B1071" s="5"/>
      <c r="C1071" s="17"/>
      <c r="D1071" s="18"/>
      <c r="E1071" s="51"/>
      <c r="F1071" s="19"/>
      <c r="G1071" s="19" t="str">
        <f t="shared" si="40"/>
        <v/>
      </c>
      <c r="H1071" s="123"/>
      <c r="I1071" s="20" t="str">
        <f t="shared" si="39"/>
        <v/>
      </c>
      <c r="J1071" s="21"/>
      <c r="K1071" s="21"/>
      <c r="L1071" s="18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</row>
    <row r="1072" spans="1:25" ht="19.5" customHeight="1">
      <c r="A1072" s="6"/>
      <c r="B1072" s="5"/>
      <c r="C1072" s="17"/>
      <c r="D1072" s="18"/>
      <c r="E1072" s="51"/>
      <c r="F1072" s="19"/>
      <c r="G1072" s="19" t="str">
        <f t="shared" si="40"/>
        <v/>
      </c>
      <c r="H1072" s="18"/>
      <c r="I1072" s="20" t="str">
        <f t="shared" si="39"/>
        <v/>
      </c>
      <c r="J1072" s="21"/>
      <c r="K1072" s="21"/>
      <c r="L1072" s="18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</row>
    <row r="1073" spans="1:25" ht="19.5" customHeight="1">
      <c r="A1073" s="6"/>
      <c r="B1073" s="5"/>
      <c r="C1073" s="23"/>
      <c r="D1073" s="18"/>
      <c r="E1073" s="18"/>
      <c r="F1073" s="19"/>
      <c r="G1073" s="19" t="str">
        <f t="shared" si="40"/>
        <v/>
      </c>
      <c r="H1073" s="18"/>
      <c r="I1073" s="20" t="str">
        <f t="shared" si="39"/>
        <v/>
      </c>
      <c r="J1073" s="21"/>
      <c r="K1073" s="21"/>
      <c r="L1073" s="18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</row>
    <row r="1074" spans="1:25" ht="19.5" customHeight="1">
      <c r="A1074" s="6"/>
      <c r="B1074" s="5"/>
      <c r="C1074" s="364"/>
      <c r="D1074" s="363"/>
      <c r="E1074" s="18"/>
      <c r="F1074" s="19"/>
      <c r="G1074" s="19" t="str">
        <f t="shared" si="40"/>
        <v/>
      </c>
      <c r="H1074" s="18"/>
      <c r="I1074" s="20" t="str">
        <f t="shared" si="39"/>
        <v/>
      </c>
      <c r="J1074" s="21"/>
      <c r="K1074" s="21"/>
      <c r="L1074" s="18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</row>
    <row r="1075" spans="1:25" ht="19.5" customHeight="1">
      <c r="A1075" s="6" t="s">
        <v>19</v>
      </c>
      <c r="B1075" s="5"/>
      <c r="C1075" s="34">
        <f>IF($D1075="","",$C$1025)</f>
        <v>45075</v>
      </c>
      <c r="D1075" s="123" t="str">
        <f>IF(菜單→請菜名都修改這個!$H$20="","",菜單→請菜名都修改這個!$H$20)</f>
        <v>水果</v>
      </c>
      <c r="E1075" s="18"/>
      <c r="F1075" s="19"/>
      <c r="G1075" s="19" t="str">
        <f t="shared" si="40"/>
        <v/>
      </c>
      <c r="H1075" s="18"/>
      <c r="I1075" s="20" t="str">
        <f t="shared" si="39"/>
        <v/>
      </c>
      <c r="J1075" s="21" t="str">
        <f>$I1069</f>
        <v/>
      </c>
      <c r="K1075" s="21" t="s">
        <v>95</v>
      </c>
      <c r="L1075" s="18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</row>
    <row r="1076" spans="1:25" ht="19.5" customHeight="1">
      <c r="A1076" s="6" t="s">
        <v>3</v>
      </c>
      <c r="B1076" s="5">
        <f>SUM(F1070:F1079)</f>
        <v>70</v>
      </c>
      <c r="C1076" s="17">
        <f>IF($D1076="","",菜單→請菜名都修改這個!$A$24)</f>
        <v>45076</v>
      </c>
      <c r="D1076" s="18" t="str">
        <f>IF(菜單→請菜名都修改這個!$C$24="","",菜單→請菜名都修改這個!$C$24)</f>
        <v>有機白米飯</v>
      </c>
      <c r="E1076" s="51" t="s">
        <v>439</v>
      </c>
      <c r="F1076" s="19">
        <v>70</v>
      </c>
      <c r="G1076" s="19" t="str">
        <f t="shared" si="40"/>
        <v>g</v>
      </c>
      <c r="H1076" s="18"/>
      <c r="I1076" s="20" t="str">
        <f t="shared" si="39"/>
        <v>有機白米70g</v>
      </c>
      <c r="J1076" s="21" t="str">
        <f>$I1070&amp;"+"&amp;$I1071&amp;"+"&amp;$I1072&amp;"+"&amp;$I1073&amp;"+"&amp;I1074&amp;"+"&amp;I1075&amp;"+"&amp;I1076&amp;"+"&amp;$I1077&amp;"+"&amp;$I1078&amp;"+"&amp;$I1079</f>
        <v>++++++有機白米70g+++</v>
      </c>
      <c r="K1076" s="21" t="s">
        <v>190</v>
      </c>
      <c r="L1076" s="18" t="str">
        <f>IF($H1072="","",$H1072)</f>
        <v/>
      </c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</row>
    <row r="1077" spans="1:25" ht="19.5" customHeight="1">
      <c r="A1077" s="6"/>
      <c r="B1077" s="5"/>
      <c r="C1077" s="17"/>
      <c r="D1077" s="18"/>
      <c r="E1077" s="18"/>
      <c r="F1077" s="19"/>
      <c r="G1077" s="19" t="str">
        <f t="shared" si="40"/>
        <v/>
      </c>
      <c r="H1077" s="18"/>
      <c r="I1077" s="20" t="str">
        <f t="shared" si="39"/>
        <v/>
      </c>
      <c r="J1077" s="21"/>
      <c r="K1077" s="21"/>
      <c r="L1077" s="18" t="str">
        <f>IF($H1073="","",$H1073)</f>
        <v/>
      </c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</row>
    <row r="1078" spans="1:25" ht="19.5" customHeight="1">
      <c r="A1078" s="6"/>
      <c r="B1078" s="5"/>
      <c r="C1078" s="17"/>
      <c r="D1078" s="18"/>
      <c r="E1078" s="18"/>
      <c r="F1078" s="19"/>
      <c r="G1078" s="19" t="str">
        <f t="shared" si="40"/>
        <v/>
      </c>
      <c r="H1078" s="18"/>
      <c r="I1078" s="20" t="str">
        <f t="shared" si="39"/>
        <v/>
      </c>
      <c r="J1078" s="21"/>
      <c r="K1078" s="21"/>
      <c r="L1078" s="18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</row>
    <row r="1079" spans="1:25" ht="19.5" customHeight="1">
      <c r="A1079" s="6"/>
      <c r="B1079" s="5"/>
      <c r="C1079" s="17"/>
      <c r="D1079" s="18"/>
      <c r="E1079" s="24"/>
      <c r="F1079" s="25"/>
      <c r="G1079" s="19" t="str">
        <f t="shared" si="40"/>
        <v/>
      </c>
      <c r="H1079" s="18"/>
      <c r="I1079" s="20" t="str">
        <f t="shared" si="39"/>
        <v/>
      </c>
      <c r="J1079" s="21"/>
      <c r="K1079" s="21"/>
      <c r="L1079" s="18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</row>
    <row r="1080" spans="1:25" ht="19.5" customHeight="1">
      <c r="A1080" s="6"/>
      <c r="B1080" s="5"/>
      <c r="C1080" s="17"/>
      <c r="D1080" s="18"/>
      <c r="E1080" s="52"/>
      <c r="F1080" s="19"/>
      <c r="G1080" s="19" t="str">
        <f t="shared" si="40"/>
        <v/>
      </c>
      <c r="H1080" s="18"/>
      <c r="I1080" s="20" t="str">
        <f t="shared" si="39"/>
        <v/>
      </c>
      <c r="J1080" s="21"/>
      <c r="K1080" s="21"/>
      <c r="L1080" s="18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</row>
    <row r="1081" spans="1:25" ht="19.5" customHeight="1">
      <c r="A1081" s="6"/>
      <c r="B1081" s="5"/>
      <c r="C1081" s="17"/>
      <c r="D1081" s="18"/>
      <c r="E1081" s="51"/>
      <c r="F1081" s="19"/>
      <c r="G1081" s="19" t="str">
        <f t="shared" si="40"/>
        <v/>
      </c>
      <c r="H1081" s="24"/>
      <c r="I1081" s="20" t="str">
        <f t="shared" si="39"/>
        <v/>
      </c>
      <c r="J1081" s="21"/>
      <c r="K1081" s="21"/>
      <c r="L1081" s="18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</row>
    <row r="1082" spans="1:25" ht="19.5" customHeight="1">
      <c r="A1082" s="6"/>
      <c r="B1082" s="5"/>
      <c r="C1082" s="17"/>
      <c r="D1082" s="18"/>
      <c r="E1082" s="51"/>
      <c r="F1082" s="19"/>
      <c r="G1082" s="19" t="str">
        <f t="shared" si="40"/>
        <v/>
      </c>
      <c r="H1082" s="18"/>
      <c r="I1082" s="20" t="str">
        <f t="shared" si="39"/>
        <v/>
      </c>
      <c r="J1082" s="21"/>
      <c r="K1082" s="21"/>
      <c r="L1082" s="18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</row>
    <row r="1083" spans="1:25" ht="16.5" customHeight="1">
      <c r="A1083" s="6"/>
      <c r="B1083" s="5"/>
      <c r="C1083" s="22"/>
      <c r="D1083" s="18"/>
      <c r="E1083" s="51"/>
      <c r="F1083" s="19"/>
      <c r="G1083" s="19" t="str">
        <f t="shared" si="40"/>
        <v/>
      </c>
      <c r="H1083" s="18"/>
      <c r="I1083" s="20" t="str">
        <f t="shared" si="39"/>
        <v/>
      </c>
      <c r="J1083" s="21"/>
      <c r="K1083" s="21"/>
      <c r="L1083" s="18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</row>
    <row r="1084" spans="1:25" ht="19.5" customHeight="1">
      <c r="A1084" s="6"/>
      <c r="B1084" s="5"/>
      <c r="C1084" s="17"/>
      <c r="D1084" s="18"/>
      <c r="E1084" s="18"/>
      <c r="F1084" s="19"/>
      <c r="G1084" s="19" t="str">
        <f t="shared" si="40"/>
        <v/>
      </c>
      <c r="H1084" s="18"/>
      <c r="I1084" s="20" t="str">
        <f t="shared" si="39"/>
        <v/>
      </c>
      <c r="J1084" s="21"/>
      <c r="K1084" s="21"/>
      <c r="L1084" s="18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</row>
    <row r="1085" spans="1:25" ht="19.5" customHeight="1">
      <c r="A1085" s="6"/>
      <c r="B1085" s="5"/>
      <c r="C1085" s="23"/>
      <c r="D1085" s="24"/>
      <c r="E1085" s="18"/>
      <c r="F1085" s="19"/>
      <c r="G1085" s="19" t="str">
        <f t="shared" si="40"/>
        <v/>
      </c>
      <c r="H1085" s="18"/>
      <c r="I1085" s="20" t="str">
        <f t="shared" si="39"/>
        <v/>
      </c>
      <c r="J1085" s="21"/>
      <c r="K1085" s="21"/>
      <c r="L1085" s="18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</row>
    <row r="1086" spans="1:25" ht="19.5" customHeight="1">
      <c r="A1086" s="6" t="s">
        <v>4</v>
      </c>
      <c r="B1086" s="5">
        <f>SUM(F1083:F1092)</f>
        <v>85</v>
      </c>
      <c r="C1086" s="26">
        <f>$C1076</f>
        <v>45076</v>
      </c>
      <c r="D1086" s="18" t="str">
        <f>IF(菜單→請菜名都修改這個!$D$24="","",菜單→請菜名都修改這個!$D$24)</f>
        <v>糖醋菇菇(彩椒)</v>
      </c>
      <c r="E1086" s="51" t="s">
        <v>277</v>
      </c>
      <c r="F1086" s="19">
        <v>60</v>
      </c>
      <c r="G1086" s="19" t="str">
        <f t="shared" si="40"/>
        <v>g</v>
      </c>
      <c r="H1086" s="18"/>
      <c r="I1086" s="20" t="str">
        <f t="shared" si="39"/>
        <v>有機杏鮑菇60g</v>
      </c>
      <c r="J1086" s="21" t="str">
        <f>$I1080&amp;"+"&amp;$I1081&amp;"+"&amp;$I1082&amp;"+"&amp;$I1083&amp;"+"&amp;I1084&amp;"+"&amp;I1085&amp;"+"&amp;I1086&amp;"+"&amp;$I1087&amp;"+"&amp;$I1088&amp;"+"&amp;$I1089</f>
        <v>++++++有機杏鮑菇60g+彩椒角10g+洋蔥角15g+</v>
      </c>
      <c r="K1086" s="21" t="s">
        <v>191</v>
      </c>
      <c r="L1086" s="18" t="str">
        <f>IF($H1082="","",$H1082)</f>
        <v/>
      </c>
      <c r="M1086" s="6" t="s">
        <v>203</v>
      </c>
      <c r="N1086" s="6">
        <v>60</v>
      </c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</row>
    <row r="1087" spans="1:25" ht="19.5" customHeight="1">
      <c r="A1087" s="6"/>
      <c r="B1087" s="5"/>
      <c r="C1087" s="17"/>
      <c r="D1087" s="28"/>
      <c r="E1087" s="51" t="s">
        <v>424</v>
      </c>
      <c r="F1087" s="19">
        <v>10</v>
      </c>
      <c r="G1087" s="19" t="str">
        <f t="shared" si="40"/>
        <v>g</v>
      </c>
      <c r="H1087" s="18"/>
      <c r="I1087" s="20" t="str">
        <f t="shared" si="39"/>
        <v>彩椒角10g</v>
      </c>
      <c r="J1087" s="21"/>
      <c r="K1087" s="21"/>
      <c r="L1087" s="18" t="str">
        <f>IF($H1083="","",$H1083)</f>
        <v/>
      </c>
      <c r="M1087" s="6" t="s">
        <v>204</v>
      </c>
      <c r="N1087" s="6">
        <v>20</v>
      </c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</row>
    <row r="1088" spans="1:25" ht="19.5" customHeight="1">
      <c r="A1088" s="6"/>
      <c r="B1088" s="5"/>
      <c r="C1088" s="17"/>
      <c r="D1088" s="18"/>
      <c r="E1088" s="51" t="s">
        <v>426</v>
      </c>
      <c r="F1088" s="19">
        <v>15</v>
      </c>
      <c r="G1088" s="19" t="str">
        <f t="shared" si="40"/>
        <v>g</v>
      </c>
      <c r="H1088" s="18"/>
      <c r="I1088" s="20" t="str">
        <f t="shared" si="39"/>
        <v>洋蔥角15g</v>
      </c>
      <c r="J1088" s="21"/>
      <c r="K1088" s="21"/>
      <c r="L1088" s="18"/>
      <c r="M1088" s="6" t="s">
        <v>100</v>
      </c>
      <c r="N1088" s="6">
        <v>10</v>
      </c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</row>
    <row r="1089" spans="1:25" ht="19.5" customHeight="1">
      <c r="A1089" s="6"/>
      <c r="B1089" s="5"/>
      <c r="C1089" s="17"/>
      <c r="D1089" s="18"/>
      <c r="E1089" s="149"/>
      <c r="F1089" s="19"/>
      <c r="G1089" s="19" t="str">
        <f t="shared" si="40"/>
        <v/>
      </c>
      <c r="H1089" s="18"/>
      <c r="I1089" s="20" t="str">
        <f t="shared" si="39"/>
        <v/>
      </c>
      <c r="J1089" s="21"/>
      <c r="K1089" s="21"/>
      <c r="L1089" s="18"/>
      <c r="M1089" s="6" t="s">
        <v>205</v>
      </c>
      <c r="N1089" s="6">
        <v>3</v>
      </c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</row>
    <row r="1090" spans="1:25" ht="19.5" customHeight="1">
      <c r="A1090" s="6"/>
      <c r="B1090" s="5"/>
      <c r="C1090" s="17"/>
      <c r="D1090" s="18"/>
      <c r="E1090" s="155"/>
      <c r="F1090" s="19"/>
      <c r="G1090" s="19" t="str">
        <f t="shared" si="40"/>
        <v/>
      </c>
      <c r="H1090" s="18"/>
      <c r="I1090" s="20" t="str">
        <f t="shared" si="39"/>
        <v/>
      </c>
      <c r="J1090" s="21"/>
      <c r="K1090" s="21"/>
      <c r="L1090" s="18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</row>
    <row r="1091" spans="1:25" ht="19.5" customHeight="1">
      <c r="A1091" s="6"/>
      <c r="B1091" s="5"/>
      <c r="C1091" s="17"/>
      <c r="D1091" s="18"/>
      <c r="E1091" s="55"/>
      <c r="F1091" s="19"/>
      <c r="G1091" s="19" t="str">
        <f t="shared" si="40"/>
        <v/>
      </c>
      <c r="H1091" s="24"/>
      <c r="I1091" s="20" t="str">
        <f t="shared" si="39"/>
        <v/>
      </c>
      <c r="J1091" s="21"/>
      <c r="K1091" s="21"/>
      <c r="L1091" s="18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</row>
    <row r="1092" spans="1:25" ht="19.5" customHeight="1">
      <c r="A1092" s="6"/>
      <c r="B1092" s="5"/>
      <c r="C1092" s="17"/>
      <c r="D1092" s="18"/>
      <c r="E1092" s="55"/>
      <c r="F1092" s="19"/>
      <c r="G1092" s="19" t="str">
        <f t="shared" si="40"/>
        <v/>
      </c>
      <c r="H1092" s="18"/>
      <c r="I1092" s="20" t="str">
        <f t="shared" si="39"/>
        <v/>
      </c>
      <c r="J1092" s="21"/>
      <c r="K1092" s="21"/>
      <c r="L1092" s="18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</row>
    <row r="1093" spans="1:25" ht="19.5" customHeight="1">
      <c r="A1093" s="6"/>
      <c r="B1093" s="5"/>
      <c r="C1093" s="17"/>
      <c r="D1093" s="18"/>
      <c r="E1093" s="55"/>
      <c r="F1093" s="19"/>
      <c r="G1093" s="19" t="str">
        <f t="shared" si="40"/>
        <v/>
      </c>
      <c r="H1093" s="18"/>
      <c r="I1093" s="20" t="str">
        <f t="shared" si="39"/>
        <v/>
      </c>
      <c r="J1093" s="21"/>
      <c r="K1093" s="21"/>
      <c r="L1093" s="18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</row>
    <row r="1094" spans="1:25" ht="19.5" customHeight="1">
      <c r="A1094" s="6"/>
      <c r="B1094" s="5"/>
      <c r="C1094" s="17"/>
      <c r="D1094" s="18"/>
      <c r="E1094" s="51"/>
      <c r="F1094" s="19"/>
      <c r="G1094" s="19" t="str">
        <f t="shared" si="40"/>
        <v/>
      </c>
      <c r="H1094" s="18"/>
      <c r="I1094" s="20" t="str">
        <f t="shared" si="39"/>
        <v/>
      </c>
      <c r="J1094" s="21"/>
      <c r="K1094" s="21"/>
      <c r="L1094" s="18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</row>
    <row r="1095" spans="1:25" ht="19.5" customHeight="1">
      <c r="A1095" s="6"/>
      <c r="B1095" s="5"/>
      <c r="C1095" s="23"/>
      <c r="D1095" s="24"/>
      <c r="E1095" s="18"/>
      <c r="F1095" s="19"/>
      <c r="G1095" s="19" t="str">
        <f t="shared" si="40"/>
        <v/>
      </c>
      <c r="H1095" s="18"/>
      <c r="I1095" s="20" t="str">
        <f t="shared" si="39"/>
        <v/>
      </c>
      <c r="J1095" s="21"/>
      <c r="K1095" s="21"/>
      <c r="L1095" s="18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</row>
    <row r="1096" spans="1:25" ht="19.5" customHeight="1">
      <c r="A1096" s="6" t="s">
        <v>5</v>
      </c>
      <c r="B1096" s="5">
        <f>SUM(F1090:F1099)</f>
        <v>71</v>
      </c>
      <c r="C1096" s="17"/>
      <c r="D1096" s="18" t="str">
        <f>IF(菜單→請菜名都修改這個!$E$24="","",菜單→請菜名都修改這個!$E$24)</f>
        <v>菜脯炒蛋(洋蔥、玉米粒)</v>
      </c>
      <c r="E1096" s="146" t="s">
        <v>225</v>
      </c>
      <c r="F1096" s="19">
        <v>35</v>
      </c>
      <c r="G1096" s="19" t="str">
        <f t="shared" si="40"/>
        <v>g</v>
      </c>
      <c r="H1096" s="18"/>
      <c r="I1096" s="20" t="str">
        <f t="shared" si="39"/>
        <v>CAS殺菌液蛋35g</v>
      </c>
      <c r="J1096" s="21" t="str">
        <f>$I1090&amp;"+"&amp;$I1091&amp;"+"&amp;$I1092&amp;"+"&amp;$I1093&amp;"+"&amp;I1094&amp;"+"&amp;I1095&amp;"+"&amp;I1096&amp;"+"&amp;$I1097&amp;"+"&amp;$I1098&amp;"+"&amp;$I1099</f>
        <v>++++++CAS殺菌液蛋35g+碎脯8g+洋蔥小丁20g+冷凍玉米粒8g</v>
      </c>
      <c r="K1096" s="21" t="s">
        <v>192</v>
      </c>
      <c r="L1096" s="18" t="str">
        <f>IF($H1092="","",$H1092)</f>
        <v/>
      </c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</row>
    <row r="1097" spans="1:25" ht="19.5" customHeight="1">
      <c r="A1097" s="6"/>
      <c r="B1097" s="5"/>
      <c r="C1097" s="17"/>
      <c r="D1097" s="28"/>
      <c r="E1097" s="146" t="s">
        <v>238</v>
      </c>
      <c r="F1097" s="19">
        <v>8</v>
      </c>
      <c r="G1097" s="19" t="str">
        <f t="shared" si="40"/>
        <v>g</v>
      </c>
      <c r="H1097" s="18"/>
      <c r="I1097" s="20" t="str">
        <f t="shared" ref="I1097:I1160" si="41">$E1097&amp;$F1097&amp;$G1097</f>
        <v>碎脯8g</v>
      </c>
      <c r="J1097" s="21"/>
      <c r="K1097" s="21"/>
      <c r="L1097" s="18" t="str">
        <f>IF($H1093="","",$H1093)</f>
        <v/>
      </c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</row>
    <row r="1098" spans="1:25" ht="19.5" customHeight="1">
      <c r="A1098" s="6"/>
      <c r="B1098" s="5"/>
      <c r="C1098" s="17"/>
      <c r="D1098" s="18"/>
      <c r="E1098" s="51" t="s">
        <v>222</v>
      </c>
      <c r="F1098" s="19">
        <v>20</v>
      </c>
      <c r="G1098" s="19" t="str">
        <f t="shared" si="40"/>
        <v>g</v>
      </c>
      <c r="H1098" s="18"/>
      <c r="I1098" s="20" t="str">
        <f t="shared" si="41"/>
        <v>洋蔥小丁20g</v>
      </c>
      <c r="J1098" s="21"/>
      <c r="K1098" s="21"/>
      <c r="L1098" s="18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</row>
    <row r="1099" spans="1:25" ht="19.5" customHeight="1">
      <c r="A1099" s="6"/>
      <c r="B1099" s="5"/>
      <c r="C1099" s="17"/>
      <c r="D1099" s="18"/>
      <c r="E1099" s="51" t="s">
        <v>228</v>
      </c>
      <c r="F1099" s="19">
        <v>8</v>
      </c>
      <c r="G1099" s="19" t="str">
        <f t="shared" si="40"/>
        <v>g</v>
      </c>
      <c r="H1099" s="18"/>
      <c r="I1099" s="20" t="str">
        <f t="shared" si="41"/>
        <v>冷凍玉米粒8g</v>
      </c>
      <c r="J1099" s="21"/>
      <c r="K1099" s="21"/>
      <c r="L1099" s="18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</row>
    <row r="1100" spans="1:25" ht="19.5" customHeight="1">
      <c r="A1100" s="6"/>
      <c r="B1100" s="5"/>
      <c r="C1100" s="17"/>
      <c r="D1100" s="18"/>
      <c r="E1100" s="18" t="s">
        <v>239</v>
      </c>
      <c r="F1100" s="29">
        <v>1</v>
      </c>
      <c r="G1100" s="19" t="str">
        <f t="shared" si="40"/>
        <v>g</v>
      </c>
      <c r="H1100" s="18"/>
      <c r="I1100" s="20" t="str">
        <f t="shared" si="41"/>
        <v>蔥花1g</v>
      </c>
      <c r="J1100" s="21"/>
      <c r="K1100" s="21"/>
      <c r="L1100" s="18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</row>
    <row r="1101" spans="1:25" ht="19.5" customHeight="1">
      <c r="A1101" s="6"/>
      <c r="B1101" s="5"/>
      <c r="C1101" s="17"/>
      <c r="D1101" s="18"/>
      <c r="E1101" s="18"/>
      <c r="F1101" s="19"/>
      <c r="G1101" s="19" t="str">
        <f t="shared" si="40"/>
        <v/>
      </c>
      <c r="H1101" s="24"/>
      <c r="I1101" s="20" t="str">
        <f t="shared" si="41"/>
        <v/>
      </c>
      <c r="J1101" s="21"/>
      <c r="K1101" s="21"/>
      <c r="L1101" s="18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</row>
    <row r="1102" spans="1:25" ht="19.5" customHeight="1">
      <c r="A1102" s="6"/>
      <c r="B1102" s="5"/>
      <c r="C1102" s="17"/>
      <c r="D1102" s="18"/>
      <c r="E1102" s="18"/>
      <c r="F1102" s="19"/>
      <c r="G1102" s="19" t="str">
        <f t="shared" si="40"/>
        <v/>
      </c>
      <c r="H1102" s="18"/>
      <c r="I1102" s="20" t="str">
        <f t="shared" si="41"/>
        <v/>
      </c>
      <c r="J1102" s="21"/>
      <c r="K1102" s="21"/>
      <c r="L1102" s="18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</row>
    <row r="1103" spans="1:25" ht="19.5" customHeight="1">
      <c r="A1103" s="6"/>
      <c r="B1103" s="5"/>
      <c r="C1103" s="17"/>
      <c r="D1103" s="18"/>
      <c r="E1103" s="18"/>
      <c r="F1103" s="19"/>
      <c r="G1103" s="19" t="str">
        <f t="shared" si="40"/>
        <v/>
      </c>
      <c r="H1103" s="18"/>
      <c r="I1103" s="20" t="str">
        <f t="shared" si="41"/>
        <v/>
      </c>
      <c r="J1103" s="21"/>
      <c r="K1103" s="21"/>
      <c r="L1103" s="18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</row>
    <row r="1104" spans="1:25" ht="19.5" customHeight="1">
      <c r="A1104" s="6"/>
      <c r="B1104" s="5"/>
      <c r="C1104" s="17"/>
      <c r="D1104" s="18"/>
      <c r="E1104" s="18"/>
      <c r="F1104" s="19"/>
      <c r="G1104" s="19" t="str">
        <f t="shared" si="40"/>
        <v/>
      </c>
      <c r="H1104" s="18"/>
      <c r="I1104" s="20" t="str">
        <f t="shared" si="41"/>
        <v/>
      </c>
      <c r="J1104" s="21"/>
      <c r="K1104" s="21"/>
      <c r="L1104" s="18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</row>
    <row r="1105" spans="1:25" ht="19.5" customHeight="1">
      <c r="A1105" s="6"/>
      <c r="B1105" s="5"/>
      <c r="C1105" s="23"/>
      <c r="D1105" s="24"/>
      <c r="E1105" s="18"/>
      <c r="F1105" s="19"/>
      <c r="G1105" s="19" t="str">
        <f t="shared" si="40"/>
        <v/>
      </c>
      <c r="H1105" s="18"/>
      <c r="I1105" s="20" t="str">
        <f t="shared" si="41"/>
        <v/>
      </c>
      <c r="J1105" s="21"/>
      <c r="K1105" s="21"/>
      <c r="L1105" s="18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</row>
    <row r="1106" spans="1:25" ht="19.5" customHeight="1">
      <c r="A1106" s="6" t="s">
        <v>6</v>
      </c>
      <c r="B1106" s="5">
        <f>SUM(F1100:F1109)</f>
        <v>81</v>
      </c>
      <c r="C1106" s="17"/>
      <c r="D1106" s="18" t="str">
        <f>IF(菜單→請菜名都修改這個!$F$24="","",菜單→請菜名都修改這個!$F$24)</f>
        <v>有機小白菜</v>
      </c>
      <c r="E1106" s="18" t="s">
        <v>18</v>
      </c>
      <c r="F1106" s="19">
        <v>80</v>
      </c>
      <c r="G1106" s="19" t="str">
        <f t="shared" si="40"/>
        <v>g</v>
      </c>
      <c r="H1106" s="18"/>
      <c r="I1106" s="20" t="str">
        <f t="shared" si="41"/>
        <v>時蔬80g</v>
      </c>
      <c r="J1106" s="21" t="str">
        <f>$I1100&amp;"+"&amp;$I1101&amp;"+"&amp;$I1102&amp;"+"&amp;$I1103&amp;"+"&amp;I1104&amp;"+"&amp;I1105&amp;"+"&amp;I1106&amp;"+"&amp;$I1107&amp;"+"&amp;$I1108&amp;"+"&amp;$I1109</f>
        <v>蔥花1g++++++時蔬80g+++</v>
      </c>
      <c r="K1106" s="21" t="s">
        <v>138</v>
      </c>
      <c r="L1106" s="18" t="str">
        <f>IF($H1102="","",$H1102)</f>
        <v/>
      </c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</row>
    <row r="1107" spans="1:25" ht="19.5" customHeight="1">
      <c r="A1107" s="6"/>
      <c r="B1107" s="5"/>
      <c r="C1107" s="17"/>
      <c r="D1107" s="28"/>
      <c r="E1107" s="18"/>
      <c r="F1107" s="19"/>
      <c r="G1107" s="19" t="str">
        <f t="shared" si="40"/>
        <v/>
      </c>
      <c r="H1107" s="18"/>
      <c r="I1107" s="20" t="str">
        <f t="shared" si="41"/>
        <v/>
      </c>
      <c r="J1107" s="21"/>
      <c r="K1107" s="21"/>
      <c r="L1107" s="18" t="str">
        <f>IF($H1103="","",$H1103)</f>
        <v/>
      </c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</row>
    <row r="1108" spans="1:25" ht="19.5" customHeight="1">
      <c r="A1108" s="6"/>
      <c r="B1108" s="5"/>
      <c r="C1108" s="17"/>
      <c r="D1108" s="18"/>
      <c r="E1108" s="18"/>
      <c r="F1108" s="19"/>
      <c r="G1108" s="19" t="str">
        <f t="shared" si="40"/>
        <v/>
      </c>
      <c r="H1108" s="18"/>
      <c r="I1108" s="20" t="str">
        <f t="shared" si="41"/>
        <v/>
      </c>
      <c r="J1108" s="21"/>
      <c r="K1108" s="21"/>
      <c r="L1108" s="18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</row>
    <row r="1109" spans="1:25" ht="19.5" customHeight="1">
      <c r="A1109" s="6"/>
      <c r="B1109" s="5"/>
      <c r="C1109" s="17"/>
      <c r="D1109" s="18"/>
      <c r="E1109" s="24"/>
      <c r="F1109" s="25"/>
      <c r="G1109" s="19" t="str">
        <f t="shared" si="40"/>
        <v/>
      </c>
      <c r="H1109" s="18"/>
      <c r="I1109" s="20" t="str">
        <f t="shared" si="41"/>
        <v/>
      </c>
      <c r="J1109" s="21"/>
      <c r="K1109" s="21"/>
      <c r="L1109" s="18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</row>
    <row r="1110" spans="1:25" ht="19.5" customHeight="1">
      <c r="A1110" s="6"/>
      <c r="B1110" s="5"/>
      <c r="C1110" s="17"/>
      <c r="D1110" s="18"/>
      <c r="E1110" s="56"/>
      <c r="F1110" s="19"/>
      <c r="G1110" s="19" t="str">
        <f t="shared" si="40"/>
        <v/>
      </c>
      <c r="H1110" s="18"/>
      <c r="I1110" s="20" t="str">
        <f t="shared" si="41"/>
        <v/>
      </c>
      <c r="J1110" s="21"/>
      <c r="K1110" s="21"/>
      <c r="L1110" s="18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</row>
    <row r="1111" spans="1:25" ht="19.5" customHeight="1">
      <c r="A1111" s="6"/>
      <c r="B1111" s="5"/>
      <c r="C1111" s="17"/>
      <c r="D1111" s="18"/>
      <c r="E1111" s="60"/>
      <c r="F1111" s="19"/>
      <c r="G1111" s="19" t="str">
        <f t="shared" si="40"/>
        <v/>
      </c>
      <c r="H1111" s="24"/>
      <c r="I1111" s="20" t="str">
        <f t="shared" si="41"/>
        <v/>
      </c>
      <c r="J1111" s="21"/>
      <c r="K1111" s="21"/>
      <c r="L1111" s="18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</row>
    <row r="1112" spans="1:25" ht="19.5" customHeight="1">
      <c r="A1112" s="6"/>
      <c r="B1112" s="5"/>
      <c r="C1112" s="17"/>
      <c r="D1112" s="18"/>
      <c r="E1112" s="60"/>
      <c r="F1112" s="19"/>
      <c r="G1112" s="19" t="str">
        <f t="shared" si="40"/>
        <v/>
      </c>
      <c r="H1112" s="18"/>
      <c r="I1112" s="20" t="str">
        <f t="shared" si="41"/>
        <v/>
      </c>
      <c r="J1112" s="21"/>
      <c r="K1112" s="21"/>
      <c r="L1112" s="18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</row>
    <row r="1113" spans="1:25" ht="19.5" customHeight="1">
      <c r="A1113" s="6"/>
      <c r="B1113" s="5"/>
      <c r="C1113" s="17"/>
      <c r="D1113" s="18"/>
      <c r="E1113" s="52"/>
      <c r="F1113" s="19"/>
      <c r="G1113" s="19" t="str">
        <f t="shared" ref="G1113:G1176" si="42">IF($F1113="","","g")</f>
        <v/>
      </c>
      <c r="H1113" s="18"/>
      <c r="I1113" s="20" t="str">
        <f t="shared" si="41"/>
        <v/>
      </c>
      <c r="J1113" s="21"/>
      <c r="K1113" s="21"/>
      <c r="L1113" s="18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</row>
    <row r="1114" spans="1:25" ht="19.5" customHeight="1">
      <c r="A1114" s="6"/>
      <c r="B1114" s="5"/>
      <c r="C1114" s="17"/>
      <c r="D1114" s="18"/>
      <c r="E1114" s="52"/>
      <c r="F1114" s="19"/>
      <c r="G1114" s="19" t="str">
        <f t="shared" si="42"/>
        <v/>
      </c>
      <c r="H1114" s="18"/>
      <c r="I1114" s="20" t="str">
        <f t="shared" si="41"/>
        <v/>
      </c>
      <c r="J1114" s="21"/>
      <c r="K1114" s="21"/>
      <c r="L1114" s="18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</row>
    <row r="1115" spans="1:25" ht="19.5" customHeight="1">
      <c r="A1115" s="6"/>
      <c r="B1115" s="5"/>
      <c r="C1115" s="23"/>
      <c r="D1115" s="24"/>
      <c r="E1115" s="18"/>
      <c r="F1115" s="19"/>
      <c r="G1115" s="19" t="str">
        <f t="shared" si="42"/>
        <v/>
      </c>
      <c r="H1115" s="18"/>
      <c r="I1115" s="20" t="str">
        <f t="shared" si="41"/>
        <v/>
      </c>
      <c r="J1115" s="21"/>
      <c r="K1115" s="21"/>
      <c r="L1115" s="18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</row>
    <row r="1116" spans="1:25" ht="19.5" customHeight="1">
      <c r="A1116" s="6" t="s">
        <v>94</v>
      </c>
      <c r="B1116" s="5">
        <f>SUM(F1110:F1119)</f>
        <v>450</v>
      </c>
      <c r="C1116" s="17"/>
      <c r="D1116" s="18" t="str">
        <f>IF(菜單→請菜名都修改這個!$G$24="","",菜單→請菜名都修改這個!$G$24)</f>
        <v>薑絲冬瓜湯</v>
      </c>
      <c r="E1116" s="51" t="s">
        <v>428</v>
      </c>
      <c r="F1116" s="19">
        <v>450</v>
      </c>
      <c r="G1116" s="19" t="str">
        <f t="shared" si="42"/>
        <v>g</v>
      </c>
      <c r="H1116" s="18"/>
      <c r="I1116" s="20" t="str">
        <f t="shared" si="41"/>
        <v>冬瓜小丁450g</v>
      </c>
      <c r="J1116" s="21" t="str">
        <f>$I1110&amp;"+"&amp;$I1111&amp;"+"&amp;$I1112&amp;"+"&amp;$I1113&amp;"+"&amp;I1114&amp;"+"&amp;I1115&amp;"+"&amp;I1116&amp;"+"&amp;$I1117&amp;"+"&amp;$I1118&amp;"+"&amp;$I1119</f>
        <v>++++++冬瓜小丁450g+薑絲+龍骨丁+</v>
      </c>
      <c r="K1116" s="21" t="s">
        <v>193</v>
      </c>
      <c r="L1116" s="18" t="str">
        <f>IF($H1112="","",$H1112)</f>
        <v/>
      </c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</row>
    <row r="1117" spans="1:25" ht="19.5" customHeight="1">
      <c r="A1117" s="6"/>
      <c r="B1117" s="5"/>
      <c r="C1117" s="17"/>
      <c r="D1117" s="28"/>
      <c r="E1117" s="51" t="s">
        <v>415</v>
      </c>
      <c r="F1117" s="19"/>
      <c r="G1117" s="19" t="str">
        <f t="shared" si="42"/>
        <v/>
      </c>
      <c r="H1117" s="18"/>
      <c r="I1117" s="20" t="str">
        <f t="shared" si="41"/>
        <v>薑絲</v>
      </c>
      <c r="J1117" s="21"/>
      <c r="K1117" s="21"/>
      <c r="L1117" s="18" t="str">
        <f>IF($H1113="","",$H1113)</f>
        <v/>
      </c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</row>
    <row r="1118" spans="1:25" ht="19.5" customHeight="1">
      <c r="A1118" s="6"/>
      <c r="B1118" s="5"/>
      <c r="C1118" s="17"/>
      <c r="D1118" s="18"/>
      <c r="E1118" s="52" t="s">
        <v>327</v>
      </c>
      <c r="F1118" s="19"/>
      <c r="G1118" s="19" t="str">
        <f t="shared" si="42"/>
        <v/>
      </c>
      <c r="H1118" s="18"/>
      <c r="I1118" s="20" t="str">
        <f t="shared" si="41"/>
        <v>龍骨丁</v>
      </c>
      <c r="J1118" s="21"/>
      <c r="K1118" s="21"/>
      <c r="L1118" s="18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</row>
    <row r="1119" spans="1:25" ht="19.5" customHeight="1">
      <c r="A1119" s="6"/>
      <c r="B1119" s="5"/>
      <c r="C1119" s="17"/>
      <c r="D1119" s="18"/>
      <c r="E1119" s="24"/>
      <c r="F1119" s="25"/>
      <c r="G1119" s="19" t="str">
        <f t="shared" si="42"/>
        <v/>
      </c>
      <c r="H1119" s="24"/>
      <c r="I1119" s="20" t="str">
        <f t="shared" si="41"/>
        <v/>
      </c>
      <c r="J1119" s="21"/>
      <c r="K1119" s="21"/>
      <c r="L1119" s="18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</row>
    <row r="1120" spans="1:25" ht="19.5" customHeight="1">
      <c r="A1120" s="6"/>
      <c r="B1120" s="5"/>
      <c r="C1120" s="17"/>
      <c r="D1120" s="121"/>
      <c r="E1120" s="125"/>
      <c r="F1120" s="126"/>
      <c r="G1120" s="19" t="str">
        <f t="shared" si="42"/>
        <v/>
      </c>
      <c r="H1120" s="125"/>
      <c r="I1120" s="130" t="str">
        <f t="shared" si="41"/>
        <v/>
      </c>
      <c r="J1120" s="21"/>
      <c r="K1120" s="21"/>
      <c r="L1120" s="18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</row>
    <row r="1121" spans="1:25" ht="19.5" customHeight="1">
      <c r="A1121" s="6"/>
      <c r="B1121" s="5"/>
      <c r="C1121" s="17"/>
      <c r="D1121" s="121"/>
      <c r="E1121" s="145"/>
      <c r="F1121" s="126"/>
      <c r="G1121" s="19" t="str">
        <f t="shared" si="42"/>
        <v/>
      </c>
      <c r="H1121" s="125"/>
      <c r="I1121" s="130" t="str">
        <f t="shared" si="41"/>
        <v/>
      </c>
      <c r="J1121" s="21"/>
      <c r="K1121" s="21"/>
      <c r="L1121" s="18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</row>
    <row r="1122" spans="1:25" ht="19.5" customHeight="1">
      <c r="A1122" s="6"/>
      <c r="B1122" s="5"/>
      <c r="C1122" s="17"/>
      <c r="D1122" s="18"/>
      <c r="E1122" s="144"/>
      <c r="F1122" s="42"/>
      <c r="G1122" s="19" t="str">
        <f t="shared" si="42"/>
        <v/>
      </c>
      <c r="H1122" s="123"/>
      <c r="I1122" s="20" t="str">
        <f t="shared" si="41"/>
        <v/>
      </c>
      <c r="J1122" s="21"/>
      <c r="K1122" s="21"/>
      <c r="L1122" s="18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</row>
    <row r="1123" spans="1:25" ht="19.5" customHeight="1">
      <c r="A1123" s="6"/>
      <c r="B1123" s="5"/>
      <c r="C1123" s="17"/>
      <c r="D1123" s="18"/>
      <c r="E1123" s="56"/>
      <c r="F1123" s="19"/>
      <c r="G1123" s="19" t="str">
        <f t="shared" si="42"/>
        <v/>
      </c>
      <c r="H1123" s="18"/>
      <c r="I1123" s="20" t="str">
        <f t="shared" si="41"/>
        <v/>
      </c>
      <c r="J1123" s="21"/>
      <c r="K1123" s="21"/>
      <c r="L1123" s="18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</row>
    <row r="1124" spans="1:25" ht="19.5" customHeight="1">
      <c r="A1124" s="6"/>
      <c r="B1124" s="5"/>
      <c r="C1124" s="17"/>
      <c r="D1124" s="18"/>
      <c r="E1124" s="56"/>
      <c r="F1124" s="19"/>
      <c r="G1124" s="19" t="str">
        <f t="shared" si="42"/>
        <v/>
      </c>
      <c r="H1124" s="18"/>
      <c r="I1124" s="20" t="str">
        <f t="shared" si="41"/>
        <v/>
      </c>
      <c r="J1124" s="21"/>
      <c r="K1124" s="21"/>
      <c r="L1124" s="18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</row>
    <row r="1125" spans="1:25" ht="19.5" customHeight="1" thickBot="1">
      <c r="A1125" s="6"/>
      <c r="B1125" s="5"/>
      <c r="C1125" s="31"/>
      <c r="D1125" s="32"/>
      <c r="E1125" s="56"/>
      <c r="F1125" s="19"/>
      <c r="G1125" s="19" t="str">
        <f t="shared" si="42"/>
        <v/>
      </c>
      <c r="H1125" s="18"/>
      <c r="I1125" s="20" t="str">
        <f t="shared" si="41"/>
        <v/>
      </c>
      <c r="J1125" s="21"/>
      <c r="K1125" s="21"/>
      <c r="L1125" s="18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</row>
    <row r="1126" spans="1:25" ht="19.5" customHeight="1">
      <c r="A1126" s="6" t="s">
        <v>19</v>
      </c>
      <c r="B1126" s="5"/>
      <c r="C1126" s="38">
        <f>IF($D1076="","",$C$1026)</f>
        <v>0</v>
      </c>
      <c r="D1126" s="35" t="str">
        <f>IF(菜單→請菜名都修改這個!$H$20="","",菜單→請菜名都修改這個!$H$20)</f>
        <v>水果</v>
      </c>
      <c r="E1126" s="18"/>
      <c r="F1126" s="19"/>
      <c r="G1126" s="19" t="str">
        <f t="shared" si="42"/>
        <v/>
      </c>
      <c r="H1126" s="18"/>
      <c r="I1126" s="20" t="str">
        <f t="shared" si="41"/>
        <v/>
      </c>
      <c r="J1126" s="21" t="str">
        <f>$I1120</f>
        <v/>
      </c>
      <c r="K1126" s="21" t="s">
        <v>95</v>
      </c>
      <c r="L1126" s="18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</row>
    <row r="1127" spans="1:25" ht="19.5" customHeight="1">
      <c r="A1127" s="6" t="s">
        <v>3</v>
      </c>
      <c r="B1127" s="5">
        <f>SUM(F1121:F1130)</f>
        <v>80</v>
      </c>
      <c r="C1127" s="17">
        <f>IF($D1076="","",菜單→請菜名都修改這個!$A$25)</f>
        <v>45077</v>
      </c>
      <c r="D1127" s="18" t="str">
        <f>IF(菜單→請菜名都修改這個!$C$25="","",菜單→請菜名都修改這個!$C$25)</f>
        <v>薏仁飯</v>
      </c>
      <c r="E1127" s="231" t="s">
        <v>446</v>
      </c>
      <c r="F1127" s="19">
        <v>65</v>
      </c>
      <c r="G1127" s="19" t="str">
        <f t="shared" si="42"/>
        <v>g</v>
      </c>
      <c r="H1127" s="18"/>
      <c r="I1127" s="20" t="str">
        <f t="shared" si="41"/>
        <v>白米65g</v>
      </c>
      <c r="J1127" s="21" t="str">
        <f>$I1121&amp;"+"&amp;$I1122&amp;"+"&amp;$I1123&amp;"+"&amp;$I1124&amp;"+"&amp;I1125&amp;"+"&amp;I1126&amp;"+"&amp;I1127&amp;"+"&amp;$I1128&amp;"+"&amp;$I1129&amp;"+"&amp;$I1130</f>
        <v>++++++白米65g+糙米10g+洋薏仁5g+</v>
      </c>
      <c r="K1127" s="21" t="s">
        <v>102</v>
      </c>
      <c r="L1127" s="18" t="str">
        <f>IF($H1123="","",$H1123)</f>
        <v/>
      </c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</row>
    <row r="1128" spans="1:25" ht="19.5" customHeight="1">
      <c r="A1128" s="6"/>
      <c r="B1128" s="5"/>
      <c r="C1128" s="17"/>
      <c r="D1128" s="18"/>
      <c r="E1128" s="231" t="s">
        <v>448</v>
      </c>
      <c r="F1128" s="19">
        <v>10</v>
      </c>
      <c r="G1128" s="19" t="str">
        <f t="shared" si="42"/>
        <v>g</v>
      </c>
      <c r="H1128" s="18"/>
      <c r="I1128" s="20" t="str">
        <f t="shared" si="41"/>
        <v>糙米10g</v>
      </c>
      <c r="J1128" s="21"/>
      <c r="K1128" s="21"/>
      <c r="L1128" s="18" t="str">
        <f>IF($H1124="","",$H1124)</f>
        <v/>
      </c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</row>
    <row r="1129" spans="1:25" ht="19.5" customHeight="1">
      <c r="A1129" s="6"/>
      <c r="B1129" s="5"/>
      <c r="C1129" s="17"/>
      <c r="D1129" s="18"/>
      <c r="E1129" s="51" t="s">
        <v>447</v>
      </c>
      <c r="F1129" s="19">
        <v>5</v>
      </c>
      <c r="G1129" s="19" t="str">
        <f t="shared" si="42"/>
        <v>g</v>
      </c>
      <c r="H1129" s="18"/>
      <c r="I1129" s="20" t="str">
        <f t="shared" si="41"/>
        <v>洋薏仁5g</v>
      </c>
      <c r="J1129" s="21"/>
      <c r="K1129" s="21"/>
      <c r="L1129" s="18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</row>
    <row r="1130" spans="1:25" ht="19.5" customHeight="1">
      <c r="A1130" s="6"/>
      <c r="B1130" s="5"/>
      <c r="C1130" s="17"/>
      <c r="D1130" s="18"/>
      <c r="E1130" s="18"/>
      <c r="F1130" s="19"/>
      <c r="G1130" s="19" t="str">
        <f t="shared" si="42"/>
        <v/>
      </c>
      <c r="H1130" s="18"/>
      <c r="I1130" s="20" t="str">
        <f t="shared" si="41"/>
        <v/>
      </c>
      <c r="J1130" s="21"/>
      <c r="K1130" s="21"/>
      <c r="L1130" s="18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</row>
    <row r="1131" spans="1:25" ht="19.5" customHeight="1">
      <c r="A1131" s="6"/>
      <c r="B1131" s="5"/>
      <c r="C1131" s="17"/>
      <c r="D1131" s="18"/>
      <c r="E1131" s="51"/>
      <c r="F1131" s="19"/>
      <c r="G1131" s="19" t="str">
        <f t="shared" si="42"/>
        <v/>
      </c>
      <c r="H1131" s="18"/>
      <c r="I1131" s="20" t="str">
        <f t="shared" si="41"/>
        <v/>
      </c>
      <c r="J1131" s="21"/>
      <c r="K1131" s="21"/>
      <c r="L1131" s="18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</row>
    <row r="1132" spans="1:25" ht="19.5" customHeight="1">
      <c r="A1132" s="6"/>
      <c r="B1132" s="5"/>
      <c r="C1132" s="17"/>
      <c r="D1132" s="18"/>
      <c r="E1132" s="51"/>
      <c r="F1132" s="19"/>
      <c r="G1132" s="19" t="str">
        <f t="shared" si="42"/>
        <v/>
      </c>
      <c r="H1132" s="24"/>
      <c r="I1132" s="20" t="str">
        <f t="shared" si="41"/>
        <v/>
      </c>
      <c r="J1132" s="21"/>
      <c r="K1132" s="21"/>
      <c r="L1132" s="18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</row>
    <row r="1133" spans="1:25" ht="19.5" customHeight="1">
      <c r="A1133" s="6"/>
      <c r="B1133" s="5"/>
      <c r="C1133" s="17"/>
      <c r="D1133" s="18"/>
      <c r="E1133" s="51"/>
      <c r="F1133" s="19"/>
      <c r="G1133" s="19" t="str">
        <f t="shared" si="42"/>
        <v/>
      </c>
      <c r="H1133" s="18"/>
      <c r="I1133" s="20" t="str">
        <f t="shared" si="41"/>
        <v/>
      </c>
      <c r="J1133" s="21"/>
      <c r="K1133" s="21"/>
      <c r="L1133" s="18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</row>
    <row r="1134" spans="1:25" ht="16.5" customHeight="1">
      <c r="A1134" s="6"/>
      <c r="B1134" s="5"/>
      <c r="C1134" s="22"/>
      <c r="D1134" s="18"/>
      <c r="E1134" s="51"/>
      <c r="F1134" s="19"/>
      <c r="G1134" s="19" t="str">
        <f t="shared" si="42"/>
        <v/>
      </c>
      <c r="H1134" s="18"/>
      <c r="I1134" s="20" t="str">
        <f t="shared" si="41"/>
        <v/>
      </c>
      <c r="J1134" s="21"/>
      <c r="K1134" s="21"/>
      <c r="L1134" s="18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</row>
    <row r="1135" spans="1:25" ht="19.5" customHeight="1">
      <c r="A1135" s="6"/>
      <c r="B1135" s="5"/>
      <c r="C1135" s="17"/>
      <c r="D1135" s="18"/>
      <c r="E1135" s="18"/>
      <c r="F1135" s="19"/>
      <c r="G1135" s="19" t="str">
        <f t="shared" si="42"/>
        <v/>
      </c>
      <c r="H1135" s="18"/>
      <c r="I1135" s="20" t="str">
        <f t="shared" si="41"/>
        <v/>
      </c>
      <c r="J1135" s="21"/>
      <c r="K1135" s="21"/>
      <c r="L1135" s="18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</row>
    <row r="1136" spans="1:25" ht="19.5" customHeight="1">
      <c r="A1136" s="6"/>
      <c r="B1136" s="5"/>
      <c r="C1136" s="23"/>
      <c r="D1136" s="24"/>
      <c r="E1136" s="18"/>
      <c r="F1136" s="19"/>
      <c r="G1136" s="19" t="str">
        <f t="shared" si="42"/>
        <v/>
      </c>
      <c r="H1136" s="18"/>
      <c r="I1136" s="20" t="str">
        <f t="shared" si="41"/>
        <v/>
      </c>
      <c r="J1136" s="21"/>
      <c r="K1136" s="21"/>
      <c r="L1136" s="18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</row>
    <row r="1137" spans="1:25" ht="19.5" customHeight="1">
      <c r="A1137" s="6" t="s">
        <v>4</v>
      </c>
      <c r="B1137" s="5">
        <f>SUM(F1131:F1140)</f>
        <v>90</v>
      </c>
      <c r="C1137" s="26">
        <f>$C1127</f>
        <v>45077</v>
      </c>
      <c r="D1137" s="18" t="str">
        <f>IF(菜單→請菜名都修改這個!$D$25="","",菜單→請菜名都修改這個!$D$25)</f>
        <v>梅菜肉燥(新)(絞肉、豆薯、梅干)</v>
      </c>
      <c r="E1137" s="148" t="s">
        <v>358</v>
      </c>
      <c r="F1137" s="147">
        <v>60</v>
      </c>
      <c r="G1137" s="19" t="str">
        <f t="shared" si="42"/>
        <v>g</v>
      </c>
      <c r="H1137" s="18"/>
      <c r="I1137" s="20" t="str">
        <f t="shared" si="41"/>
        <v>絞肉60g</v>
      </c>
      <c r="J1137" s="21" t="str">
        <f>$I1131&amp;"+"&amp;$I1132&amp;"+"&amp;$I1133&amp;"+"&amp;$I1134&amp;"+"&amp;I1135&amp;"+"&amp;I1136&amp;"+"&amp;I1137&amp;"+"&amp;$I1138&amp;"+"&amp;$I1139&amp;"+"&amp;$I1140</f>
        <v>++++++絞肉60g+豆薯小丁25g+梅干菜5g+</v>
      </c>
      <c r="K1137" s="21" t="s">
        <v>194</v>
      </c>
      <c r="L1137" s="18" t="str">
        <f>IF($H1133="","",$H1133)</f>
        <v/>
      </c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</row>
    <row r="1138" spans="1:25" ht="19.5" customHeight="1">
      <c r="A1138" s="6"/>
      <c r="B1138" s="5"/>
      <c r="C1138" s="17"/>
      <c r="D1138" s="28"/>
      <c r="E1138" s="148" t="s">
        <v>438</v>
      </c>
      <c r="F1138" s="147">
        <v>25</v>
      </c>
      <c r="G1138" s="19" t="str">
        <f t="shared" si="42"/>
        <v>g</v>
      </c>
      <c r="H1138" s="18"/>
      <c r="I1138" s="20" t="str">
        <f t="shared" si="41"/>
        <v>豆薯小丁25g</v>
      </c>
      <c r="J1138" s="21"/>
      <c r="K1138" s="21"/>
      <c r="L1138" s="18" t="str">
        <f>IF($H1134="","",$H1134)</f>
        <v/>
      </c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</row>
    <row r="1139" spans="1:25" ht="19.5" customHeight="1">
      <c r="A1139" s="6"/>
      <c r="B1139" s="5"/>
      <c r="C1139" s="17"/>
      <c r="D1139" s="18"/>
      <c r="E1139" s="148" t="s">
        <v>471</v>
      </c>
      <c r="F1139" s="147">
        <v>5</v>
      </c>
      <c r="G1139" s="19" t="str">
        <f t="shared" si="42"/>
        <v>g</v>
      </c>
      <c r="H1139" s="18"/>
      <c r="I1139" s="20" t="str">
        <f t="shared" si="41"/>
        <v>梅干菜5g</v>
      </c>
      <c r="J1139" s="21"/>
      <c r="K1139" s="21"/>
      <c r="L1139" s="18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</row>
    <row r="1140" spans="1:25" ht="19.5" customHeight="1">
      <c r="A1140" s="6"/>
      <c r="B1140" s="5"/>
      <c r="C1140" s="17"/>
      <c r="D1140" s="18"/>
      <c r="E1140" s="51"/>
      <c r="F1140" s="19"/>
      <c r="G1140" s="19" t="str">
        <f t="shared" si="42"/>
        <v/>
      </c>
      <c r="H1140" s="18"/>
      <c r="I1140" s="20" t="str">
        <f t="shared" si="41"/>
        <v/>
      </c>
      <c r="J1140" s="21"/>
      <c r="K1140" s="21"/>
      <c r="L1140" s="18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</row>
    <row r="1141" spans="1:25" ht="19.5" customHeight="1">
      <c r="A1141" s="6"/>
      <c r="B1141" s="5"/>
      <c r="C1141" s="17"/>
      <c r="D1141" s="18"/>
      <c r="E1141" s="51"/>
      <c r="F1141" s="19"/>
      <c r="G1141" s="19" t="str">
        <f t="shared" si="42"/>
        <v/>
      </c>
      <c r="H1141" s="18"/>
      <c r="I1141" s="20" t="str">
        <f t="shared" si="41"/>
        <v/>
      </c>
      <c r="J1141" s="21"/>
      <c r="K1141" s="21"/>
      <c r="L1141" s="18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</row>
    <row r="1142" spans="1:25" ht="19.5" customHeight="1">
      <c r="A1142" s="6"/>
      <c r="B1142" s="5"/>
      <c r="C1142" s="17"/>
      <c r="D1142" s="18"/>
      <c r="E1142" s="51"/>
      <c r="F1142" s="19"/>
      <c r="G1142" s="19" t="str">
        <f t="shared" si="42"/>
        <v/>
      </c>
      <c r="H1142" s="24"/>
      <c r="I1142" s="20" t="str">
        <f t="shared" si="41"/>
        <v/>
      </c>
      <c r="J1142" s="21"/>
      <c r="K1142" s="21"/>
      <c r="L1142" s="18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</row>
    <row r="1143" spans="1:25" ht="19.5" customHeight="1">
      <c r="A1143" s="6"/>
      <c r="B1143" s="5"/>
      <c r="C1143" s="17"/>
      <c r="D1143" s="18"/>
      <c r="E1143" s="51"/>
      <c r="F1143" s="19"/>
      <c r="G1143" s="19" t="str">
        <f t="shared" si="42"/>
        <v/>
      </c>
      <c r="H1143" s="18"/>
      <c r="I1143" s="20" t="str">
        <f t="shared" si="41"/>
        <v/>
      </c>
      <c r="J1143" s="21"/>
      <c r="K1143" s="21"/>
      <c r="L1143" s="18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</row>
    <row r="1144" spans="1:25" ht="19.5" customHeight="1">
      <c r="A1144" s="6"/>
      <c r="B1144" s="5"/>
      <c r="C1144" s="17"/>
      <c r="D1144" s="18"/>
      <c r="E1144" s="21"/>
      <c r="F1144" s="27"/>
      <c r="G1144" s="19" t="str">
        <f t="shared" si="42"/>
        <v/>
      </c>
      <c r="H1144" s="18"/>
      <c r="I1144" s="20" t="str">
        <f t="shared" si="41"/>
        <v/>
      </c>
      <c r="J1144" s="21"/>
      <c r="K1144" s="21"/>
      <c r="L1144" s="18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</row>
    <row r="1145" spans="1:25" ht="19.5" customHeight="1">
      <c r="A1145" s="6"/>
      <c r="B1145" s="5"/>
      <c r="C1145" s="17"/>
      <c r="D1145" s="18"/>
      <c r="E1145" s="18"/>
      <c r="F1145" s="19"/>
      <c r="G1145" s="19" t="str">
        <f t="shared" si="42"/>
        <v/>
      </c>
      <c r="H1145" s="18"/>
      <c r="I1145" s="20" t="str">
        <f t="shared" si="41"/>
        <v/>
      </c>
      <c r="J1145" s="21"/>
      <c r="K1145" s="21"/>
      <c r="L1145" s="18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</row>
    <row r="1146" spans="1:25" ht="19.5" customHeight="1">
      <c r="A1146" s="6"/>
      <c r="B1146" s="5"/>
      <c r="C1146" s="23"/>
      <c r="D1146" s="24"/>
      <c r="E1146" s="18"/>
      <c r="F1146" s="19"/>
      <c r="G1146" s="19" t="str">
        <f t="shared" si="42"/>
        <v/>
      </c>
      <c r="H1146" s="18"/>
      <c r="I1146" s="20" t="str">
        <f t="shared" si="41"/>
        <v/>
      </c>
      <c r="J1146" s="21"/>
      <c r="K1146" s="21"/>
      <c r="L1146" s="18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</row>
    <row r="1147" spans="1:25" ht="19.5" customHeight="1">
      <c r="A1147" s="6" t="s">
        <v>5</v>
      </c>
      <c r="B1147" s="5">
        <f>SUM(F1141:F1150)</f>
        <v>70</v>
      </c>
      <c r="C1147" s="17"/>
      <c r="D1147" s="18" t="str">
        <f>IF(菜單→請菜名都修改這個!$E$25="","",菜單→請菜名都修改這個!$E$25)</f>
        <v>金沙豆腐煲</v>
      </c>
      <c r="E1147" s="51" t="s">
        <v>443</v>
      </c>
      <c r="F1147" s="19">
        <v>60</v>
      </c>
      <c r="G1147" s="19" t="str">
        <f t="shared" si="42"/>
        <v>g</v>
      </c>
      <c r="H1147" s="18"/>
      <c r="I1147" s="20" t="str">
        <f t="shared" si="41"/>
        <v>板豆腐中丁60g</v>
      </c>
      <c r="J1147" s="21" t="str">
        <f>$I1141&amp;"+"&amp;$I1142&amp;"+"&amp;$I1143&amp;"+"&amp;$I1144&amp;"+"&amp;I1145&amp;"+"&amp;I1146&amp;"+"&amp;I1147&amp;"+"&amp;$I1148&amp;"+"&amp;$I1149&amp;"+"&amp;$I1150</f>
        <v>++++++板豆腐中丁60g+鹹蛋10g+蔥花+</v>
      </c>
      <c r="K1147" s="21" t="s">
        <v>195</v>
      </c>
      <c r="L1147" s="18" t="str">
        <f>IF($H1143="","",$H1143)</f>
        <v/>
      </c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</row>
    <row r="1148" spans="1:25" ht="19.5" customHeight="1">
      <c r="A1148" s="6"/>
      <c r="B1148" s="5"/>
      <c r="C1148" s="17"/>
      <c r="D1148" s="28"/>
      <c r="E1148" s="51" t="s">
        <v>444</v>
      </c>
      <c r="F1148" s="19">
        <v>10</v>
      </c>
      <c r="G1148" s="19" t="str">
        <f t="shared" si="42"/>
        <v>g</v>
      </c>
      <c r="H1148" s="18"/>
      <c r="I1148" s="20" t="str">
        <f t="shared" si="41"/>
        <v>鹹蛋10g</v>
      </c>
      <c r="J1148" s="21"/>
      <c r="K1148" s="21"/>
      <c r="L1148" s="18" t="str">
        <f>IF($H1144="","",$H1144)</f>
        <v/>
      </c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</row>
    <row r="1149" spans="1:25" ht="19.5" customHeight="1">
      <c r="A1149" s="6"/>
      <c r="B1149" s="5"/>
      <c r="C1149" s="17"/>
      <c r="D1149" s="18"/>
      <c r="E1149" s="51" t="s">
        <v>445</v>
      </c>
      <c r="F1149" s="19"/>
      <c r="G1149" s="19" t="str">
        <f t="shared" si="42"/>
        <v/>
      </c>
      <c r="H1149" s="18"/>
      <c r="I1149" s="20" t="str">
        <f t="shared" si="41"/>
        <v>蔥花</v>
      </c>
      <c r="J1149" s="21"/>
      <c r="K1149" s="21"/>
      <c r="L1149" s="18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</row>
    <row r="1150" spans="1:25" ht="19.5" customHeight="1">
      <c r="A1150" s="6"/>
      <c r="B1150" s="5"/>
      <c r="C1150" s="17"/>
      <c r="D1150" s="18"/>
      <c r="E1150" s="24"/>
      <c r="F1150" s="25"/>
      <c r="G1150" s="19" t="str">
        <f t="shared" si="42"/>
        <v/>
      </c>
      <c r="H1150" s="18"/>
      <c r="I1150" s="20" t="str">
        <f t="shared" si="41"/>
        <v/>
      </c>
      <c r="J1150" s="21"/>
      <c r="K1150" s="21"/>
      <c r="L1150" s="18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</row>
    <row r="1151" spans="1:25" ht="19.5" customHeight="1">
      <c r="A1151" s="6"/>
      <c r="B1151" s="5"/>
      <c r="C1151" s="17"/>
      <c r="D1151" s="18"/>
      <c r="E1151" s="51"/>
      <c r="F1151" s="19"/>
      <c r="G1151" s="19" t="str">
        <f t="shared" si="42"/>
        <v/>
      </c>
      <c r="H1151" s="18"/>
      <c r="I1151" s="20" t="str">
        <f t="shared" si="41"/>
        <v/>
      </c>
      <c r="J1151" s="21"/>
      <c r="K1151" s="21"/>
      <c r="L1151" s="18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</row>
    <row r="1152" spans="1:25" ht="19.5" customHeight="1">
      <c r="A1152" s="6"/>
      <c r="B1152" s="5"/>
      <c r="C1152" s="17"/>
      <c r="D1152" s="18"/>
      <c r="E1152" s="18"/>
      <c r="F1152" s="19"/>
      <c r="G1152" s="19" t="str">
        <f t="shared" si="42"/>
        <v/>
      </c>
      <c r="H1152" s="24"/>
      <c r="I1152" s="20" t="str">
        <f t="shared" si="41"/>
        <v/>
      </c>
      <c r="J1152" s="21"/>
      <c r="K1152" s="21"/>
      <c r="L1152" s="18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</row>
    <row r="1153" spans="1:25" ht="19.5" customHeight="1">
      <c r="A1153" s="6"/>
      <c r="B1153" s="5"/>
      <c r="C1153" s="17"/>
      <c r="D1153" s="18"/>
      <c r="E1153" s="18"/>
      <c r="F1153" s="19"/>
      <c r="G1153" s="19" t="str">
        <f t="shared" si="42"/>
        <v/>
      </c>
      <c r="H1153" s="18"/>
      <c r="I1153" s="20" t="str">
        <f t="shared" si="41"/>
        <v/>
      </c>
      <c r="J1153" s="21"/>
      <c r="K1153" s="21"/>
      <c r="L1153" s="18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</row>
    <row r="1154" spans="1:25" ht="19.5" customHeight="1">
      <c r="A1154" s="6"/>
      <c r="B1154" s="5"/>
      <c r="C1154" s="17"/>
      <c r="D1154" s="18"/>
      <c r="E1154" s="18"/>
      <c r="F1154" s="19"/>
      <c r="G1154" s="19" t="str">
        <f t="shared" si="42"/>
        <v/>
      </c>
      <c r="H1154" s="18"/>
      <c r="I1154" s="20" t="str">
        <f t="shared" si="41"/>
        <v/>
      </c>
      <c r="J1154" s="21"/>
      <c r="K1154" s="21"/>
      <c r="L1154" s="18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</row>
    <row r="1155" spans="1:25" ht="19.5" customHeight="1">
      <c r="A1155" s="6"/>
      <c r="B1155" s="5"/>
      <c r="C1155" s="17"/>
      <c r="D1155" s="18"/>
      <c r="E1155" s="18"/>
      <c r="F1155" s="19"/>
      <c r="G1155" s="19" t="str">
        <f t="shared" si="42"/>
        <v/>
      </c>
      <c r="H1155" s="18"/>
      <c r="I1155" s="20" t="str">
        <f t="shared" si="41"/>
        <v/>
      </c>
      <c r="J1155" s="21"/>
      <c r="K1155" s="21"/>
      <c r="L1155" s="18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</row>
    <row r="1156" spans="1:25" ht="19.5" customHeight="1">
      <c r="A1156" s="6"/>
      <c r="B1156" s="5"/>
      <c r="C1156" s="23"/>
      <c r="D1156" s="24"/>
      <c r="E1156" s="18"/>
      <c r="F1156" s="19"/>
      <c r="G1156" s="19" t="str">
        <f t="shared" si="42"/>
        <v/>
      </c>
      <c r="H1156" s="18"/>
      <c r="I1156" s="20" t="str">
        <f t="shared" si="41"/>
        <v/>
      </c>
      <c r="J1156" s="21"/>
      <c r="K1156" s="21"/>
      <c r="L1156" s="18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</row>
    <row r="1157" spans="1:25" ht="19.5" customHeight="1">
      <c r="A1157" s="6" t="s">
        <v>6</v>
      </c>
      <c r="B1157" s="5">
        <f>SUM(F1151:F1160)</f>
        <v>80</v>
      </c>
      <c r="C1157" s="17"/>
      <c r="D1157" s="18" t="str">
        <f>IF(菜單→請菜名都修改這個!$F$25="","",菜單→請菜名都修改這個!$F$25)</f>
        <v>時蔬</v>
      </c>
      <c r="E1157" s="18" t="s">
        <v>28</v>
      </c>
      <c r="F1157" s="19">
        <v>80</v>
      </c>
      <c r="G1157" s="19" t="str">
        <f t="shared" si="42"/>
        <v>g</v>
      </c>
      <c r="H1157" s="18"/>
      <c r="I1157" s="20" t="str">
        <f t="shared" si="41"/>
        <v>有機時蔬80g</v>
      </c>
      <c r="J1157" s="21" t="str">
        <f>$I1151&amp;"+"&amp;$I1152&amp;"+"&amp;$I1153&amp;"+"&amp;$I1154&amp;"+"&amp;I1155&amp;"+"&amp;I1156&amp;"+"&amp;I1157&amp;"+"&amp;$I1158&amp;"+"&amp;$I1159&amp;"+"&amp;$I1160</f>
        <v>++++++有機時蔬80g+++</v>
      </c>
      <c r="K1157" s="21" t="s">
        <v>138</v>
      </c>
      <c r="L1157" s="18" t="str">
        <f>IF($H1153="","",$H1153)</f>
        <v/>
      </c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</row>
    <row r="1158" spans="1:25" ht="19.5" customHeight="1">
      <c r="A1158" s="6"/>
      <c r="B1158" s="5"/>
      <c r="C1158" s="17"/>
      <c r="D1158" s="28"/>
      <c r="E1158" s="18"/>
      <c r="F1158" s="19"/>
      <c r="G1158" s="19" t="str">
        <f t="shared" si="42"/>
        <v/>
      </c>
      <c r="H1158" s="18"/>
      <c r="I1158" s="20" t="str">
        <f t="shared" si="41"/>
        <v/>
      </c>
      <c r="J1158" s="21"/>
      <c r="K1158" s="21"/>
      <c r="L1158" s="18" t="str">
        <f>IF($H1154="","",$H1154)</f>
        <v/>
      </c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</row>
    <row r="1159" spans="1:25" ht="19.5" customHeight="1">
      <c r="A1159" s="6"/>
      <c r="B1159" s="5"/>
      <c r="C1159" s="17"/>
      <c r="D1159" s="18"/>
      <c r="E1159" s="18"/>
      <c r="F1159" s="19"/>
      <c r="G1159" s="19" t="str">
        <f t="shared" si="42"/>
        <v/>
      </c>
      <c r="H1159" s="18"/>
      <c r="I1159" s="20" t="str">
        <f t="shared" si="41"/>
        <v/>
      </c>
      <c r="J1159" s="21"/>
      <c r="K1159" s="21"/>
      <c r="L1159" s="18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</row>
    <row r="1160" spans="1:25" ht="19.5" customHeight="1">
      <c r="A1160" s="6"/>
      <c r="B1160" s="5"/>
      <c r="C1160" s="17"/>
      <c r="D1160" s="18"/>
      <c r="E1160" s="18"/>
      <c r="F1160" s="19"/>
      <c r="G1160" s="19" t="str">
        <f t="shared" si="42"/>
        <v/>
      </c>
      <c r="H1160" s="18"/>
      <c r="I1160" s="20" t="str">
        <f t="shared" si="41"/>
        <v/>
      </c>
      <c r="J1160" s="21"/>
      <c r="K1160" s="21"/>
      <c r="L1160" s="18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</row>
    <row r="1161" spans="1:25" ht="19.5" customHeight="1">
      <c r="A1161" s="6"/>
      <c r="B1161" s="5"/>
      <c r="C1161" s="17"/>
      <c r="D1161" s="18"/>
      <c r="E1161" s="51"/>
      <c r="F1161" s="19"/>
      <c r="G1161" s="19" t="str">
        <f t="shared" si="42"/>
        <v/>
      </c>
      <c r="H1161" s="18"/>
      <c r="I1161" s="20" t="str">
        <f t="shared" ref="I1161:I1230" si="43">$E1161&amp;$F1161&amp;$G1161</f>
        <v/>
      </c>
      <c r="J1161" s="21"/>
      <c r="K1161" s="21"/>
      <c r="L1161" s="18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</row>
    <row r="1162" spans="1:25" ht="19.5" customHeight="1">
      <c r="A1162" s="6"/>
      <c r="B1162" s="5"/>
      <c r="C1162" s="17"/>
      <c r="D1162" s="18"/>
      <c r="E1162" s="51"/>
      <c r="F1162" s="19"/>
      <c r="G1162" s="19" t="str">
        <f t="shared" si="42"/>
        <v/>
      </c>
      <c r="H1162" s="24"/>
      <c r="I1162" s="20" t="str">
        <f t="shared" si="43"/>
        <v/>
      </c>
      <c r="J1162" s="21"/>
      <c r="K1162" s="21"/>
      <c r="L1162" s="18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</row>
    <row r="1163" spans="1:25" ht="19.5" customHeight="1">
      <c r="A1163" s="6"/>
      <c r="B1163" s="5"/>
      <c r="C1163" s="17"/>
      <c r="D1163" s="18"/>
      <c r="E1163" s="51"/>
      <c r="F1163" s="19"/>
      <c r="G1163" s="19" t="str">
        <f t="shared" si="42"/>
        <v/>
      </c>
      <c r="H1163" s="18"/>
      <c r="I1163" s="20" t="str">
        <f t="shared" si="43"/>
        <v/>
      </c>
      <c r="J1163" s="21"/>
      <c r="K1163" s="21"/>
      <c r="L1163" s="18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</row>
    <row r="1164" spans="1:25" ht="19.5" customHeight="1">
      <c r="A1164" s="6"/>
      <c r="B1164" s="5"/>
      <c r="C1164" s="17"/>
      <c r="D1164" s="18"/>
      <c r="E1164" s="51"/>
      <c r="F1164" s="19"/>
      <c r="G1164" s="19" t="str">
        <f t="shared" si="42"/>
        <v/>
      </c>
      <c r="H1164" s="18"/>
      <c r="I1164" s="20" t="str">
        <f t="shared" si="43"/>
        <v/>
      </c>
      <c r="J1164" s="21"/>
      <c r="K1164" s="21"/>
      <c r="L1164" s="18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</row>
    <row r="1165" spans="1:25" ht="19.5" customHeight="1">
      <c r="A1165" s="6"/>
      <c r="B1165" s="5"/>
      <c r="C1165" s="17"/>
      <c r="D1165" s="18"/>
      <c r="E1165" s="51"/>
      <c r="F1165" s="19"/>
      <c r="G1165" s="19" t="str">
        <f t="shared" si="42"/>
        <v/>
      </c>
      <c r="H1165" s="18"/>
      <c r="I1165" s="20" t="str">
        <f t="shared" si="43"/>
        <v/>
      </c>
      <c r="J1165" s="21"/>
      <c r="K1165" s="21"/>
      <c r="L1165" s="18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</row>
    <row r="1166" spans="1:25" ht="19.5" customHeight="1">
      <c r="A1166" s="6"/>
      <c r="B1166" s="5"/>
      <c r="C1166" s="23"/>
      <c r="D1166" s="24"/>
      <c r="E1166" s="18"/>
      <c r="F1166" s="19"/>
      <c r="G1166" s="19" t="str">
        <f t="shared" si="42"/>
        <v/>
      </c>
      <c r="H1166" s="18"/>
      <c r="I1166" s="20" t="str">
        <f t="shared" si="43"/>
        <v/>
      </c>
      <c r="J1166" s="21"/>
      <c r="K1166" s="21"/>
      <c r="L1166" s="18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</row>
    <row r="1167" spans="1:25" ht="19.5" customHeight="1">
      <c r="A1167" s="6" t="s">
        <v>94</v>
      </c>
      <c r="B1167" s="5">
        <f>SUM(F1161:F1176)</f>
        <v>200</v>
      </c>
      <c r="C1167" s="17"/>
      <c r="D1167" s="18" t="str">
        <f>IF(菜單→請菜名都修改這個!$G$25="","",菜單→請菜名都修改這個!$G$25)</f>
        <v>黑糖粉粿切</v>
      </c>
      <c r="E1167" s="51" t="s">
        <v>436</v>
      </c>
      <c r="F1167" s="19">
        <v>200</v>
      </c>
      <c r="G1167" s="19" t="str">
        <f t="shared" si="42"/>
        <v>g</v>
      </c>
      <c r="H1167" s="18"/>
      <c r="I1167" s="20" t="str">
        <f t="shared" si="43"/>
        <v>粉粿切200g</v>
      </c>
      <c r="J1167" s="21" t="str">
        <f>$I1161&amp;"+"&amp;$I1162&amp;"+"&amp;$I1163&amp;"+"&amp;$I1164&amp;"+"&amp;I1165&amp;"+"&amp;I1166&amp;"+"&amp;I1167&amp;"+"&amp;$I1168&amp;"+"&amp;$I1175&amp;"+"&amp;$I1176</f>
        <v>++++++粉粿切200g+黑糖磚++</v>
      </c>
      <c r="K1167" s="21" t="s">
        <v>196</v>
      </c>
      <c r="L1167" s="18" t="str">
        <f>IF($H1163="","",$H1163)</f>
        <v/>
      </c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</row>
    <row r="1168" spans="1:25" ht="19.5" customHeight="1">
      <c r="A1168" s="6"/>
      <c r="B1168" s="5"/>
      <c r="C1168" s="17"/>
      <c r="D1168" s="28"/>
      <c r="E1168" s="156" t="s">
        <v>437</v>
      </c>
      <c r="F1168" s="25"/>
      <c r="G1168" s="19" t="str">
        <f t="shared" si="42"/>
        <v/>
      </c>
      <c r="H1168" s="18"/>
      <c r="I1168" s="20" t="str">
        <f t="shared" si="43"/>
        <v>黑糖磚</v>
      </c>
      <c r="J1168" s="21"/>
      <c r="K1168" s="21"/>
      <c r="L1168" s="18" t="str">
        <f>IF($H1164="","",$H1164)</f>
        <v/>
      </c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</row>
    <row r="1169" spans="1:25" ht="19.5" customHeight="1">
      <c r="A1169" s="6"/>
      <c r="B1169" s="5"/>
      <c r="C1169" s="17"/>
      <c r="D1169" s="18"/>
      <c r="E1169" s="18"/>
      <c r="F1169" s="19"/>
      <c r="G1169" s="19" t="str">
        <f t="shared" si="42"/>
        <v/>
      </c>
      <c r="H1169" s="18"/>
      <c r="I1169" s="20"/>
      <c r="J1169" s="21"/>
      <c r="K1169" s="21"/>
      <c r="L1169" s="18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</row>
    <row r="1170" spans="1:25" ht="19.5" customHeight="1">
      <c r="A1170" s="6"/>
      <c r="B1170" s="5"/>
      <c r="C1170" s="17"/>
      <c r="D1170" s="18"/>
      <c r="E1170" s="18"/>
      <c r="F1170" s="19"/>
      <c r="G1170" s="19" t="str">
        <f t="shared" si="42"/>
        <v/>
      </c>
      <c r="H1170" s="18"/>
      <c r="I1170" s="20"/>
      <c r="J1170" s="21"/>
      <c r="K1170" s="21"/>
      <c r="L1170" s="18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</row>
    <row r="1171" spans="1:25" ht="19.5" customHeight="1">
      <c r="A1171" s="6"/>
      <c r="B1171" s="5"/>
      <c r="C1171" s="17"/>
      <c r="D1171" s="18"/>
      <c r="E1171" s="18"/>
      <c r="F1171" s="19"/>
      <c r="G1171" s="19" t="str">
        <f t="shared" si="42"/>
        <v/>
      </c>
      <c r="H1171" s="18"/>
      <c r="I1171" s="20"/>
      <c r="J1171" s="21"/>
      <c r="K1171" s="21"/>
      <c r="L1171" s="18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</row>
    <row r="1172" spans="1:25" ht="19.5" customHeight="1">
      <c r="A1172" s="6"/>
      <c r="B1172" s="5"/>
      <c r="C1172" s="17"/>
      <c r="D1172" s="18"/>
      <c r="E1172" s="18"/>
      <c r="F1172" s="19"/>
      <c r="G1172" s="19" t="str">
        <f t="shared" si="42"/>
        <v/>
      </c>
      <c r="H1172" s="18"/>
      <c r="I1172" s="20"/>
      <c r="J1172" s="21"/>
      <c r="K1172" s="21"/>
      <c r="L1172" s="18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</row>
    <row r="1173" spans="1:25" ht="19.5" customHeight="1">
      <c r="A1173" s="6"/>
      <c r="B1173" s="5"/>
      <c r="C1173" s="17"/>
      <c r="D1173" s="18"/>
      <c r="E1173" s="18"/>
      <c r="F1173" s="19"/>
      <c r="G1173" s="19" t="str">
        <f t="shared" si="42"/>
        <v/>
      </c>
      <c r="H1173" s="18"/>
      <c r="I1173" s="20"/>
      <c r="J1173" s="21"/>
      <c r="K1173" s="21"/>
      <c r="L1173" s="18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</row>
    <row r="1174" spans="1:25" ht="19.5" customHeight="1">
      <c r="A1174" s="6"/>
      <c r="B1174" s="5"/>
      <c r="C1174" s="17"/>
      <c r="D1174" s="18"/>
      <c r="E1174" s="18"/>
      <c r="F1174" s="19"/>
      <c r="G1174" s="19" t="str">
        <f t="shared" si="42"/>
        <v/>
      </c>
      <c r="H1174" s="18"/>
      <c r="I1174" s="20"/>
      <c r="J1174" s="21"/>
      <c r="K1174" s="21"/>
      <c r="L1174" s="18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</row>
    <row r="1175" spans="1:25" ht="19.5" customHeight="1">
      <c r="A1175" s="6"/>
      <c r="B1175" s="5"/>
      <c r="C1175" s="17"/>
      <c r="D1175" s="18"/>
      <c r="E1175" s="18"/>
      <c r="F1175" s="19"/>
      <c r="G1175" s="19" t="str">
        <f t="shared" si="42"/>
        <v/>
      </c>
      <c r="H1175" s="18"/>
      <c r="I1175" s="20" t="str">
        <f t="shared" si="43"/>
        <v/>
      </c>
      <c r="J1175" s="21"/>
      <c r="K1175" s="21"/>
      <c r="L1175" s="18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</row>
    <row r="1176" spans="1:25" ht="19.5" customHeight="1" thickBot="1">
      <c r="A1176" s="6"/>
      <c r="B1176" s="5"/>
      <c r="C1176" s="31"/>
      <c r="D1176" s="32"/>
      <c r="E1176" s="32"/>
      <c r="F1176" s="33"/>
      <c r="G1176" s="19" t="str">
        <f t="shared" si="42"/>
        <v/>
      </c>
      <c r="H1176" s="18"/>
      <c r="I1176" s="20" t="str">
        <f t="shared" si="43"/>
        <v/>
      </c>
      <c r="J1176" s="21"/>
      <c r="K1176" s="21"/>
      <c r="L1176" s="18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</row>
    <row r="1177" spans="1:25" ht="19.5" customHeight="1">
      <c r="A1177" s="6" t="s">
        <v>19</v>
      </c>
      <c r="B1177" s="5"/>
      <c r="C1177" s="38">
        <f>IF($D1177="","",$C$1127)</f>
        <v>45077</v>
      </c>
      <c r="D1177" s="35" t="str">
        <f>IF(菜單→請菜名都修改這個!$H$25="","",菜單→請菜名都修改這個!$H$25)</f>
        <v>水果</v>
      </c>
      <c r="E1177" s="35"/>
      <c r="F1177" s="36"/>
      <c r="G1177" s="19" t="str">
        <f t="shared" ref="G1177:G1224" si="44">IF($F1177="","","g")</f>
        <v/>
      </c>
      <c r="H1177" s="24"/>
      <c r="I1177" s="20" t="str">
        <f t="shared" si="43"/>
        <v/>
      </c>
      <c r="J1177" s="21" t="str">
        <f>$I1177</f>
        <v/>
      </c>
      <c r="K1177" s="21" t="s">
        <v>95</v>
      </c>
      <c r="L1177" s="18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</row>
    <row r="1178" spans="1:25" ht="19.5" customHeight="1">
      <c r="A1178" s="6" t="s">
        <v>3</v>
      </c>
      <c r="B1178" s="5">
        <f>SUM(F1178:F1187)</f>
        <v>76</v>
      </c>
      <c r="C1178" s="17" t="e">
        <f>IF($D1127="","",菜單→請菜名都修改這個!#REF!)</f>
        <v>#REF!</v>
      </c>
      <c r="D1178" s="18" t="e">
        <f>IF(菜單→請菜名都修改這個!#REF!="","",菜單→請菜名都修改這個!#REF!)</f>
        <v>#REF!</v>
      </c>
      <c r="E1178" s="18" t="s">
        <v>90</v>
      </c>
      <c r="F1178" s="19">
        <v>60</v>
      </c>
      <c r="G1178" s="19" t="str">
        <f t="shared" si="44"/>
        <v>g</v>
      </c>
      <c r="H1178" s="125"/>
      <c r="I1178" s="130" t="str">
        <f t="shared" si="43"/>
        <v>白米60g</v>
      </c>
      <c r="J1178" s="21" t="str">
        <f>$I1178&amp;"+"&amp;$I1179&amp;"+"&amp;$I1180&amp;"+"&amp;$I1181&amp;"+"&amp;I1182&amp;"+"&amp;I1183&amp;"+"&amp;I1184&amp;"+"&amp;$I1185&amp;"+"&amp;$I1186&amp;"+"&amp;$I1187</f>
        <v>白米60g+糙米15g+黑芝麻1g+++++++</v>
      </c>
      <c r="K1178" s="21" t="s">
        <v>197</v>
      </c>
      <c r="L1178" s="18" t="str">
        <f>IF($H1180="","",$H1180)</f>
        <v/>
      </c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</row>
    <row r="1179" spans="1:25" ht="19.5" customHeight="1">
      <c r="A1179" s="6"/>
      <c r="B1179" s="5"/>
      <c r="C1179" s="17"/>
      <c r="D1179" s="18"/>
      <c r="E1179" s="18" t="s">
        <v>91</v>
      </c>
      <c r="F1179" s="19">
        <v>15</v>
      </c>
      <c r="G1179" s="19" t="str">
        <f t="shared" si="44"/>
        <v>g</v>
      </c>
      <c r="H1179" s="125"/>
      <c r="I1179" s="130" t="str">
        <f t="shared" si="43"/>
        <v>糙米15g</v>
      </c>
      <c r="J1179" s="21"/>
      <c r="K1179" s="21"/>
      <c r="L1179" s="18" t="str">
        <f>IF($H1181="","",$H1181)</f>
        <v/>
      </c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</row>
    <row r="1180" spans="1:25" ht="19.5" customHeight="1">
      <c r="A1180" s="6"/>
      <c r="B1180" s="5"/>
      <c r="C1180" s="17"/>
      <c r="D1180" s="18"/>
      <c r="E1180" s="18" t="s">
        <v>231</v>
      </c>
      <c r="F1180" s="19">
        <v>1</v>
      </c>
      <c r="G1180" s="19" t="str">
        <f t="shared" si="44"/>
        <v>g</v>
      </c>
      <c r="H1180" s="28"/>
      <c r="I1180" s="20" t="str">
        <f t="shared" si="43"/>
        <v>黑芝麻1g</v>
      </c>
      <c r="J1180" s="21"/>
      <c r="K1180" s="21"/>
      <c r="L1180" s="18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</row>
    <row r="1181" spans="1:25" ht="19.5" customHeight="1">
      <c r="A1181" s="6"/>
      <c r="B1181" s="5"/>
      <c r="C1181" s="17"/>
      <c r="D1181" s="18"/>
      <c r="E1181" s="18"/>
      <c r="F1181" s="19"/>
      <c r="G1181" s="19" t="str">
        <f t="shared" si="44"/>
        <v/>
      </c>
      <c r="H1181" s="18"/>
      <c r="I1181" s="20" t="str">
        <f t="shared" si="43"/>
        <v/>
      </c>
      <c r="J1181" s="21"/>
      <c r="K1181" s="21"/>
      <c r="L1181" s="18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</row>
    <row r="1182" spans="1:25" ht="19.5" customHeight="1">
      <c r="A1182" s="6"/>
      <c r="B1182" s="5"/>
      <c r="C1182" s="17"/>
      <c r="D1182" s="18"/>
      <c r="E1182" s="18"/>
      <c r="F1182" s="19"/>
      <c r="G1182" s="19" t="str">
        <f t="shared" si="44"/>
        <v/>
      </c>
      <c r="H1182" s="18"/>
      <c r="I1182" s="20" t="str">
        <f t="shared" si="43"/>
        <v/>
      </c>
      <c r="J1182" s="21"/>
      <c r="K1182" s="21"/>
      <c r="L1182" s="18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</row>
    <row r="1183" spans="1:25" ht="19.5" customHeight="1">
      <c r="A1183" s="6"/>
      <c r="B1183" s="5"/>
      <c r="C1183" s="17"/>
      <c r="D1183" s="18"/>
      <c r="E1183" s="18"/>
      <c r="F1183" s="19"/>
      <c r="G1183" s="19" t="str">
        <f t="shared" si="44"/>
        <v/>
      </c>
      <c r="H1183" s="18"/>
      <c r="I1183" s="20" t="str">
        <f t="shared" si="43"/>
        <v/>
      </c>
      <c r="J1183" s="21"/>
      <c r="K1183" s="21"/>
      <c r="L1183" s="18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</row>
    <row r="1184" spans="1:25" ht="19.5" customHeight="1">
      <c r="A1184" s="6"/>
      <c r="B1184" s="5"/>
      <c r="C1184" s="17"/>
      <c r="D1184" s="18"/>
      <c r="E1184" s="18"/>
      <c r="F1184" s="19"/>
      <c r="G1184" s="19" t="str">
        <f t="shared" si="44"/>
        <v/>
      </c>
      <c r="H1184" s="18"/>
      <c r="I1184" s="20" t="str">
        <f t="shared" si="43"/>
        <v/>
      </c>
      <c r="J1184" s="21"/>
      <c r="K1184" s="21"/>
      <c r="L1184" s="18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</row>
    <row r="1185" spans="1:25" ht="16.5" customHeight="1">
      <c r="A1185" s="6"/>
      <c r="B1185" s="5"/>
      <c r="C1185" s="22"/>
      <c r="D1185" s="18"/>
      <c r="E1185" s="18"/>
      <c r="F1185" s="19"/>
      <c r="G1185" s="19" t="str">
        <f t="shared" si="44"/>
        <v/>
      </c>
      <c r="H1185" s="18"/>
      <c r="I1185" s="20" t="str">
        <f t="shared" si="43"/>
        <v/>
      </c>
      <c r="J1185" s="21"/>
      <c r="K1185" s="21"/>
      <c r="L1185" s="18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</row>
    <row r="1186" spans="1:25" ht="19.5" customHeight="1">
      <c r="A1186" s="6"/>
      <c r="B1186" s="5"/>
      <c r="C1186" s="17"/>
      <c r="D1186" s="18"/>
      <c r="E1186" s="18"/>
      <c r="F1186" s="19"/>
      <c r="G1186" s="19" t="str">
        <f t="shared" si="44"/>
        <v/>
      </c>
      <c r="H1186" s="18"/>
      <c r="I1186" s="20" t="str">
        <f t="shared" si="43"/>
        <v/>
      </c>
      <c r="J1186" s="21"/>
      <c r="K1186" s="21"/>
      <c r="L1186" s="18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</row>
    <row r="1187" spans="1:25" ht="19.5" customHeight="1">
      <c r="A1187" s="6"/>
      <c r="B1187" s="5"/>
      <c r="C1187" s="23"/>
      <c r="D1187" s="24"/>
      <c r="E1187" s="18"/>
      <c r="F1187" s="19"/>
      <c r="G1187" s="19" t="str">
        <f t="shared" si="44"/>
        <v/>
      </c>
      <c r="H1187" s="18"/>
      <c r="I1187" s="20" t="str">
        <f t="shared" si="43"/>
        <v/>
      </c>
      <c r="J1187" s="21"/>
      <c r="K1187" s="21"/>
      <c r="L1187" s="18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</row>
    <row r="1188" spans="1:25" ht="19.5" customHeight="1">
      <c r="A1188" s="6" t="s">
        <v>4</v>
      </c>
      <c r="B1188" s="5">
        <f>SUM(F1188:F1197)</f>
        <v>90</v>
      </c>
      <c r="C1188" s="26" t="e">
        <f>$C1178</f>
        <v>#REF!</v>
      </c>
      <c r="D1188" s="18" t="e">
        <f>IF(菜單→請菜名都修改這個!#REF!="","",菜單→請菜名都修改這個!#REF!)</f>
        <v>#REF!</v>
      </c>
      <c r="E1188" s="18" t="s">
        <v>99</v>
      </c>
      <c r="F1188" s="40">
        <v>60</v>
      </c>
      <c r="G1188" s="19" t="str">
        <f t="shared" si="44"/>
        <v>g</v>
      </c>
      <c r="H1188" s="18"/>
      <c r="I1188" s="20" t="str">
        <f t="shared" si="43"/>
        <v>帶皮胸丁60g</v>
      </c>
      <c r="J1188" s="21" t="str">
        <f>$I1188&amp;"+"&amp;$I1189&amp;"+"&amp;$I1190&amp;"+"&amp;$I1191&amp;"+"&amp;I1192&amp;"+"&amp;I1193&amp;"+"&amp;I1194&amp;"+"&amp;$I1195&amp;"+"&amp;$I1196&amp;"+"&amp;$I1197</f>
        <v>帶皮胸丁60g+杏鮑菇D原料20g+紅椒角3g+洋葱角5g+葱段2g+++++</v>
      </c>
      <c r="K1188" s="21" t="s">
        <v>198</v>
      </c>
      <c r="L1188" s="18" t="str">
        <f>IF($H1190="","",$H1190)</f>
        <v/>
      </c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</row>
    <row r="1189" spans="1:25" ht="19.5" customHeight="1">
      <c r="A1189" s="6"/>
      <c r="B1189" s="5"/>
      <c r="C1189" s="17"/>
      <c r="D1189" s="28"/>
      <c r="E1189" s="18" t="s">
        <v>213</v>
      </c>
      <c r="F1189" s="40">
        <v>20</v>
      </c>
      <c r="G1189" s="19" t="str">
        <f t="shared" si="44"/>
        <v>g</v>
      </c>
      <c r="H1189" s="24"/>
      <c r="I1189" s="20" t="str">
        <f t="shared" si="43"/>
        <v>杏鮑菇D原料20g</v>
      </c>
      <c r="J1189" s="21"/>
      <c r="K1189" s="21"/>
      <c r="L1189" s="18" t="str">
        <f>IF($H1191="","",$H1191)</f>
        <v/>
      </c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</row>
    <row r="1190" spans="1:25" ht="19.5" customHeight="1">
      <c r="A1190" s="6"/>
      <c r="B1190" s="5"/>
      <c r="C1190" s="17"/>
      <c r="D1190" s="18"/>
      <c r="E1190" s="18" t="s">
        <v>214</v>
      </c>
      <c r="F1190" s="40">
        <v>3</v>
      </c>
      <c r="G1190" s="19" t="str">
        <f t="shared" si="44"/>
        <v>g</v>
      </c>
      <c r="H1190" s="18"/>
      <c r="I1190" s="20" t="str">
        <f t="shared" si="43"/>
        <v>紅椒角3g</v>
      </c>
      <c r="J1190" s="21"/>
      <c r="K1190" s="21"/>
      <c r="L1190" s="18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</row>
    <row r="1191" spans="1:25" ht="19.5" customHeight="1">
      <c r="A1191" s="6"/>
      <c r="B1191" s="5"/>
      <c r="C1191" s="17"/>
      <c r="D1191" s="18"/>
      <c r="E1191" s="18" t="s">
        <v>224</v>
      </c>
      <c r="F1191" s="40">
        <v>5</v>
      </c>
      <c r="G1191" s="19" t="str">
        <f t="shared" si="44"/>
        <v>g</v>
      </c>
      <c r="H1191" s="18"/>
      <c r="I1191" s="20" t="str">
        <f t="shared" si="43"/>
        <v>洋葱角5g</v>
      </c>
      <c r="J1191" s="21"/>
      <c r="K1191" s="21"/>
      <c r="L1191" s="18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</row>
    <row r="1192" spans="1:25" ht="19.5" customHeight="1">
      <c r="A1192" s="6"/>
      <c r="B1192" s="5"/>
      <c r="C1192" s="17"/>
      <c r="D1192" s="18"/>
      <c r="E1192" s="18" t="s">
        <v>215</v>
      </c>
      <c r="F1192" s="40">
        <v>2</v>
      </c>
      <c r="G1192" s="19" t="str">
        <f t="shared" si="44"/>
        <v>g</v>
      </c>
      <c r="H1192" s="18"/>
      <c r="I1192" s="20" t="str">
        <f t="shared" si="43"/>
        <v>葱段2g</v>
      </c>
      <c r="J1192" s="21"/>
      <c r="K1192" s="21"/>
      <c r="L1192" s="18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</row>
    <row r="1193" spans="1:25" ht="19.5" customHeight="1">
      <c r="A1193" s="6"/>
      <c r="B1193" s="5"/>
      <c r="C1193" s="17"/>
      <c r="D1193" s="18"/>
      <c r="E1193" s="18"/>
      <c r="F1193" s="40"/>
      <c r="G1193" s="19" t="str">
        <f t="shared" si="44"/>
        <v/>
      </c>
      <c r="H1193" s="18"/>
      <c r="I1193" s="20" t="str">
        <f t="shared" si="43"/>
        <v/>
      </c>
      <c r="J1193" s="21"/>
      <c r="K1193" s="21"/>
      <c r="L1193" s="18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</row>
    <row r="1194" spans="1:25" ht="19.5" customHeight="1">
      <c r="A1194" s="6"/>
      <c r="B1194" s="5"/>
      <c r="C1194" s="17"/>
      <c r="D1194" s="18"/>
      <c r="E1194" s="18"/>
      <c r="F1194" s="19"/>
      <c r="G1194" s="19" t="str">
        <f t="shared" si="44"/>
        <v/>
      </c>
      <c r="H1194" s="18"/>
      <c r="I1194" s="20" t="str">
        <f t="shared" si="43"/>
        <v/>
      </c>
      <c r="J1194" s="21"/>
      <c r="K1194" s="21"/>
      <c r="L1194" s="18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</row>
    <row r="1195" spans="1:25" ht="19.5" customHeight="1">
      <c r="A1195" s="6"/>
      <c r="B1195" s="5"/>
      <c r="C1195" s="17"/>
      <c r="D1195" s="18"/>
      <c r="E1195" s="18"/>
      <c r="F1195" s="19"/>
      <c r="G1195" s="19" t="str">
        <f t="shared" si="44"/>
        <v/>
      </c>
      <c r="H1195" s="18"/>
      <c r="I1195" s="20" t="str">
        <f t="shared" si="43"/>
        <v/>
      </c>
      <c r="J1195" s="21"/>
      <c r="K1195" s="21"/>
      <c r="L1195" s="18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</row>
    <row r="1196" spans="1:25" ht="19.5" customHeight="1">
      <c r="A1196" s="6"/>
      <c r="B1196" s="5"/>
      <c r="C1196" s="17"/>
      <c r="D1196" s="18"/>
      <c r="E1196" s="18"/>
      <c r="F1196" s="19"/>
      <c r="G1196" s="19" t="str">
        <f t="shared" si="44"/>
        <v/>
      </c>
      <c r="H1196" s="18"/>
      <c r="I1196" s="20" t="str">
        <f t="shared" si="43"/>
        <v/>
      </c>
      <c r="J1196" s="21"/>
      <c r="K1196" s="21"/>
      <c r="L1196" s="18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</row>
    <row r="1197" spans="1:25" ht="19.5" customHeight="1">
      <c r="A1197" s="6"/>
      <c r="B1197" s="5"/>
      <c r="C1197" s="23"/>
      <c r="D1197" s="24"/>
      <c r="E1197" s="18"/>
      <c r="F1197" s="19"/>
      <c r="G1197" s="19" t="str">
        <f t="shared" si="44"/>
        <v/>
      </c>
      <c r="H1197" s="18"/>
      <c r="I1197" s="20" t="str">
        <f t="shared" si="43"/>
        <v/>
      </c>
      <c r="J1197" s="21"/>
      <c r="K1197" s="21"/>
      <c r="L1197" s="18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</row>
    <row r="1198" spans="1:25" ht="19.5" customHeight="1">
      <c r="A1198" s="6" t="s">
        <v>5</v>
      </c>
      <c r="B1198" s="5">
        <f>SUM(F1198:F1207)</f>
        <v>75</v>
      </c>
      <c r="C1198" s="17"/>
      <c r="D1198" s="18" t="e">
        <f>IF(菜單→請菜名都修改這個!#REF!="","",菜單→請菜名都修改這個!#REF!)</f>
        <v>#REF!</v>
      </c>
      <c r="E1198" s="149" t="s">
        <v>217</v>
      </c>
      <c r="F1198" s="19">
        <v>60</v>
      </c>
      <c r="G1198" s="19" t="str">
        <f t="shared" si="44"/>
        <v>g</v>
      </c>
      <c r="H1198" s="18"/>
      <c r="I1198" s="20" t="str">
        <f t="shared" si="43"/>
        <v>筍絲60g</v>
      </c>
      <c r="J1198" s="21" t="str">
        <f>$I1198&amp;"+"&amp;$I1199&amp;"+"&amp;$I1200&amp;"+"&amp;$I1201&amp;"+"&amp;I1202&amp;"+"&amp;I1203&amp;"+"&amp;I1204&amp;"+"&amp;$I1205&amp;"+"&amp;$I1206&amp;"+"&amp;$I1207</f>
        <v>筍絲60g+紅蘿蔔絲10g+木耳絲5g+CAS洗選蛋++++++</v>
      </c>
      <c r="K1198" s="21" t="s">
        <v>199</v>
      </c>
      <c r="L1198" s="18" t="str">
        <f>IF($H1200="","",$H1200)</f>
        <v/>
      </c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</row>
    <row r="1199" spans="1:25" ht="19.5" customHeight="1">
      <c r="A1199" s="6"/>
      <c r="B1199" s="5"/>
      <c r="C1199" s="17"/>
      <c r="D1199" s="28"/>
      <c r="E1199" s="149" t="s">
        <v>216</v>
      </c>
      <c r="F1199" s="19">
        <v>10</v>
      </c>
      <c r="G1199" s="19" t="str">
        <f t="shared" si="44"/>
        <v>g</v>
      </c>
      <c r="H1199" s="24"/>
      <c r="I1199" s="20" t="str">
        <f t="shared" si="43"/>
        <v>紅蘿蔔絲10g</v>
      </c>
      <c r="J1199" s="21"/>
      <c r="K1199" s="21"/>
      <c r="L1199" s="18" t="str">
        <f>IF($H1201="","",$H1201)</f>
        <v/>
      </c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</row>
    <row r="1200" spans="1:25" ht="19.5" customHeight="1">
      <c r="A1200" s="6"/>
      <c r="B1200" s="5"/>
      <c r="C1200" s="17"/>
      <c r="D1200" s="18"/>
      <c r="E1200" s="149" t="s">
        <v>220</v>
      </c>
      <c r="F1200" s="19">
        <v>5</v>
      </c>
      <c r="G1200" s="19" t="str">
        <f t="shared" si="44"/>
        <v>g</v>
      </c>
      <c r="H1200" s="18"/>
      <c r="I1200" s="20" t="str">
        <f t="shared" si="43"/>
        <v>木耳絲5g</v>
      </c>
      <c r="J1200" s="21"/>
      <c r="K1200" s="21"/>
      <c r="L1200" s="18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</row>
    <row r="1201" spans="1:25" ht="19.5" customHeight="1">
      <c r="A1201" s="6"/>
      <c r="B1201" s="5"/>
      <c r="C1201" s="17"/>
      <c r="D1201" s="18"/>
      <c r="E1201" s="149" t="s">
        <v>221</v>
      </c>
      <c r="F1201" s="19"/>
      <c r="G1201" s="19" t="str">
        <f t="shared" si="44"/>
        <v/>
      </c>
      <c r="H1201" s="18"/>
      <c r="I1201" s="20" t="str">
        <f t="shared" si="43"/>
        <v>CAS洗選蛋</v>
      </c>
      <c r="J1201" s="21"/>
      <c r="K1201" s="21"/>
      <c r="L1201" s="18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</row>
    <row r="1202" spans="1:25" ht="19.5" customHeight="1">
      <c r="A1202" s="6"/>
      <c r="B1202" s="5"/>
      <c r="C1202" s="17"/>
      <c r="D1202" s="18"/>
      <c r="E1202" s="149"/>
      <c r="F1202" s="19"/>
      <c r="G1202" s="19" t="str">
        <f t="shared" si="44"/>
        <v/>
      </c>
      <c r="H1202" s="18"/>
      <c r="I1202" s="20" t="str">
        <f t="shared" si="43"/>
        <v/>
      </c>
      <c r="J1202" s="21"/>
      <c r="K1202" s="21"/>
      <c r="L1202" s="18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</row>
    <row r="1203" spans="1:25" ht="19.5" customHeight="1">
      <c r="A1203" s="6"/>
      <c r="B1203" s="5"/>
      <c r="C1203" s="17"/>
      <c r="D1203" s="18"/>
      <c r="E1203" s="18"/>
      <c r="F1203" s="19"/>
      <c r="G1203" s="19" t="str">
        <f t="shared" si="44"/>
        <v/>
      </c>
      <c r="H1203" s="18"/>
      <c r="I1203" s="20" t="str">
        <f t="shared" si="43"/>
        <v/>
      </c>
      <c r="J1203" s="21"/>
      <c r="K1203" s="21"/>
      <c r="L1203" s="18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</row>
    <row r="1204" spans="1:25" ht="19.5" customHeight="1">
      <c r="A1204" s="6"/>
      <c r="B1204" s="5"/>
      <c r="C1204" s="17"/>
      <c r="D1204" s="18"/>
      <c r="E1204" s="18"/>
      <c r="F1204" s="19"/>
      <c r="G1204" s="19" t="str">
        <f t="shared" si="44"/>
        <v/>
      </c>
      <c r="H1204" s="18"/>
      <c r="I1204" s="20" t="str">
        <f t="shared" si="43"/>
        <v/>
      </c>
      <c r="J1204" s="21"/>
      <c r="K1204" s="21"/>
      <c r="L1204" s="18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</row>
    <row r="1205" spans="1:25" ht="19.5" customHeight="1">
      <c r="A1205" s="6"/>
      <c r="B1205" s="5"/>
      <c r="C1205" s="17"/>
      <c r="D1205" s="18"/>
      <c r="E1205" s="18"/>
      <c r="F1205" s="19"/>
      <c r="G1205" s="19" t="str">
        <f t="shared" si="44"/>
        <v/>
      </c>
      <c r="H1205" s="18"/>
      <c r="I1205" s="20" t="str">
        <f t="shared" si="43"/>
        <v/>
      </c>
      <c r="J1205" s="21"/>
      <c r="K1205" s="21"/>
      <c r="L1205" s="18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</row>
    <row r="1206" spans="1:25" ht="19.5" customHeight="1">
      <c r="A1206" s="6"/>
      <c r="B1206" s="5"/>
      <c r="C1206" s="17"/>
      <c r="D1206" s="18"/>
      <c r="E1206" s="18"/>
      <c r="F1206" s="19"/>
      <c r="G1206" s="19" t="str">
        <f t="shared" si="44"/>
        <v/>
      </c>
      <c r="H1206" s="18"/>
      <c r="I1206" s="20" t="str">
        <f t="shared" si="43"/>
        <v/>
      </c>
      <c r="J1206" s="21"/>
      <c r="K1206" s="21"/>
      <c r="L1206" s="18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</row>
    <row r="1207" spans="1:25" ht="19.5" customHeight="1">
      <c r="A1207" s="6"/>
      <c r="B1207" s="5"/>
      <c r="C1207" s="23"/>
      <c r="D1207" s="24"/>
      <c r="E1207" s="18"/>
      <c r="F1207" s="25"/>
      <c r="G1207" s="19" t="str">
        <f t="shared" si="44"/>
        <v/>
      </c>
      <c r="H1207" s="18"/>
      <c r="I1207" s="20" t="str">
        <f t="shared" si="43"/>
        <v/>
      </c>
      <c r="J1207" s="21"/>
      <c r="K1207" s="21"/>
      <c r="L1207" s="18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</row>
    <row r="1208" spans="1:25" ht="19.5" customHeight="1">
      <c r="A1208" s="6" t="s">
        <v>6</v>
      </c>
      <c r="B1208" s="5">
        <f>SUM(F1208:F1217)</f>
        <v>80</v>
      </c>
      <c r="C1208" s="17"/>
      <c r="D1208" s="18" t="e">
        <f>IF(菜單→請菜名都修改這個!#REF!="","",菜單→請菜名都修改這個!#REF!)</f>
        <v>#REF!</v>
      </c>
      <c r="E1208" s="18" t="s">
        <v>18</v>
      </c>
      <c r="F1208" s="19">
        <v>80</v>
      </c>
      <c r="G1208" s="19" t="str">
        <f t="shared" si="44"/>
        <v>g</v>
      </c>
      <c r="H1208" s="18"/>
      <c r="I1208" s="20" t="str">
        <f t="shared" si="43"/>
        <v>時蔬80g</v>
      </c>
      <c r="J1208" s="21" t="str">
        <f>$I1208&amp;"+"&amp;$I1209&amp;"+"&amp;$I1210&amp;"+"&amp;$I1211&amp;"+"&amp;I1212&amp;"+"&amp;I1213&amp;"+"&amp;I1214&amp;"+"&amp;$I1215&amp;"+"&amp;$I1216&amp;"+"&amp;$I1217</f>
        <v>時蔬80g+++++++++</v>
      </c>
      <c r="K1208" s="21" t="s">
        <v>93</v>
      </c>
      <c r="L1208" s="18" t="str">
        <f>IF($H1210="","",$H1210)</f>
        <v/>
      </c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</row>
    <row r="1209" spans="1:25" ht="19.5" customHeight="1">
      <c r="A1209" s="6"/>
      <c r="B1209" s="5"/>
      <c r="C1209" s="17"/>
      <c r="D1209" s="28"/>
      <c r="E1209" s="18"/>
      <c r="F1209" s="19"/>
      <c r="G1209" s="19" t="str">
        <f t="shared" si="44"/>
        <v/>
      </c>
      <c r="H1209" s="24"/>
      <c r="I1209" s="20" t="str">
        <f t="shared" si="43"/>
        <v/>
      </c>
      <c r="J1209" s="21"/>
      <c r="K1209" s="21"/>
      <c r="L1209" s="18" t="str">
        <f>IF($H1211="","",$H1211)</f>
        <v/>
      </c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</row>
    <row r="1210" spans="1:25" ht="19.5" customHeight="1">
      <c r="A1210" s="6"/>
      <c r="B1210" s="5"/>
      <c r="C1210" s="17"/>
      <c r="D1210" s="18"/>
      <c r="E1210" s="18"/>
      <c r="F1210" s="19"/>
      <c r="G1210" s="19" t="str">
        <f t="shared" si="44"/>
        <v/>
      </c>
      <c r="H1210" s="18"/>
      <c r="I1210" s="20" t="str">
        <f t="shared" si="43"/>
        <v/>
      </c>
      <c r="J1210" s="21"/>
      <c r="K1210" s="21"/>
      <c r="L1210" s="18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</row>
    <row r="1211" spans="1:25" ht="19.5" customHeight="1">
      <c r="A1211" s="6"/>
      <c r="B1211" s="5"/>
      <c r="C1211" s="17"/>
      <c r="D1211" s="18"/>
      <c r="E1211" s="18"/>
      <c r="F1211" s="19"/>
      <c r="G1211" s="19" t="str">
        <f t="shared" si="44"/>
        <v/>
      </c>
      <c r="H1211" s="18"/>
      <c r="I1211" s="20" t="str">
        <f t="shared" si="43"/>
        <v/>
      </c>
      <c r="J1211" s="21"/>
      <c r="K1211" s="21"/>
      <c r="L1211" s="18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</row>
    <row r="1212" spans="1:25" ht="19.5" customHeight="1">
      <c r="A1212" s="6"/>
      <c r="B1212" s="5"/>
      <c r="C1212" s="17"/>
      <c r="D1212" s="18"/>
      <c r="E1212" s="18"/>
      <c r="F1212" s="19"/>
      <c r="G1212" s="19" t="str">
        <f t="shared" si="44"/>
        <v/>
      </c>
      <c r="H1212" s="18"/>
      <c r="I1212" s="20" t="str">
        <f t="shared" si="43"/>
        <v/>
      </c>
      <c r="J1212" s="21"/>
      <c r="K1212" s="21"/>
      <c r="L1212" s="18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</row>
    <row r="1213" spans="1:25" ht="19.5" customHeight="1">
      <c r="A1213" s="6"/>
      <c r="B1213" s="5"/>
      <c r="C1213" s="17"/>
      <c r="D1213" s="18"/>
      <c r="E1213" s="18"/>
      <c r="F1213" s="19"/>
      <c r="G1213" s="19" t="str">
        <f t="shared" si="44"/>
        <v/>
      </c>
      <c r="H1213" s="18"/>
      <c r="I1213" s="20" t="str">
        <f t="shared" si="43"/>
        <v/>
      </c>
      <c r="J1213" s="21"/>
      <c r="K1213" s="21"/>
      <c r="L1213" s="18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</row>
    <row r="1214" spans="1:25" ht="19.5" customHeight="1">
      <c r="A1214" s="6"/>
      <c r="B1214" s="5"/>
      <c r="C1214" s="17"/>
      <c r="D1214" s="18"/>
      <c r="E1214" s="18"/>
      <c r="F1214" s="19"/>
      <c r="G1214" s="19" t="str">
        <f t="shared" si="44"/>
        <v/>
      </c>
      <c r="H1214" s="18"/>
      <c r="I1214" s="20" t="str">
        <f t="shared" si="43"/>
        <v/>
      </c>
      <c r="J1214" s="21"/>
      <c r="K1214" s="21"/>
      <c r="L1214" s="18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</row>
    <row r="1215" spans="1:25" ht="19.5" customHeight="1">
      <c r="A1215" s="6"/>
      <c r="B1215" s="5"/>
      <c r="C1215" s="17"/>
      <c r="D1215" s="18"/>
      <c r="E1215" s="18"/>
      <c r="F1215" s="19"/>
      <c r="G1215" s="19" t="str">
        <f t="shared" si="44"/>
        <v/>
      </c>
      <c r="H1215" s="18"/>
      <c r="I1215" s="20" t="str">
        <f t="shared" si="43"/>
        <v/>
      </c>
      <c r="J1215" s="21"/>
      <c r="K1215" s="21"/>
      <c r="L1215" s="18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</row>
    <row r="1216" spans="1:25" ht="19.5" customHeight="1">
      <c r="A1216" s="6"/>
      <c r="B1216" s="5"/>
      <c r="C1216" s="17"/>
      <c r="D1216" s="18"/>
      <c r="E1216" s="18"/>
      <c r="F1216" s="19"/>
      <c r="G1216" s="19" t="str">
        <f t="shared" si="44"/>
        <v/>
      </c>
      <c r="H1216" s="18"/>
      <c r="I1216" s="20" t="str">
        <f t="shared" si="43"/>
        <v/>
      </c>
      <c r="J1216" s="21"/>
      <c r="K1216" s="21"/>
      <c r="L1216" s="18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</row>
    <row r="1217" spans="1:25" ht="19.5" customHeight="1">
      <c r="A1217" s="6"/>
      <c r="B1217" s="5"/>
      <c r="C1217" s="23"/>
      <c r="D1217" s="24"/>
      <c r="E1217" s="18"/>
      <c r="F1217" s="25"/>
      <c r="G1217" s="19" t="str">
        <f t="shared" si="44"/>
        <v/>
      </c>
      <c r="H1217" s="18"/>
      <c r="I1217" s="20" t="str">
        <f t="shared" si="43"/>
        <v/>
      </c>
      <c r="J1217" s="21"/>
      <c r="K1217" s="21"/>
      <c r="L1217" s="18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</row>
    <row r="1218" spans="1:25" ht="19.5" customHeight="1">
      <c r="A1218" s="6" t="s">
        <v>94</v>
      </c>
      <c r="B1218" s="5">
        <f>SUM(F1218:F1227)</f>
        <v>480</v>
      </c>
      <c r="C1218" s="17"/>
      <c r="D1218" s="18" t="e">
        <f>IF(菜單→請菜名都修改這個!#REF!="","",菜單→請菜名都修改這個!#REF!)</f>
        <v>#REF!</v>
      </c>
      <c r="E1218" s="18" t="s">
        <v>232</v>
      </c>
      <c r="F1218" s="19">
        <v>400</v>
      </c>
      <c r="G1218" s="19" t="str">
        <f t="shared" si="44"/>
        <v>g</v>
      </c>
      <c r="H1218" s="18"/>
      <c r="I1218" s="20" t="str">
        <f t="shared" si="43"/>
        <v>黃瓜片400g</v>
      </c>
      <c r="J1218" s="21" t="str">
        <f>$I1218&amp;"+"&amp;$I1219&amp;"+"&amp;$I1220&amp;"+"&amp;$I1221&amp;"+"&amp;I1222&amp;"+"&amp;I1223&amp;"+"&amp;I1224&amp;"+"&amp;$I1225&amp;"+"&amp;$I1226&amp;"+"&amp;$I1227</f>
        <v>黃瓜片400g+龍骨80g++++++++</v>
      </c>
      <c r="K1218" s="21" t="s">
        <v>200</v>
      </c>
      <c r="L1218" s="18" t="str">
        <f>IF($H1220="","",$H1220)</f>
        <v/>
      </c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</row>
    <row r="1219" spans="1:25" ht="19.5" customHeight="1">
      <c r="A1219" s="6"/>
      <c r="B1219" s="5"/>
      <c r="C1219" s="17"/>
      <c r="D1219" s="28"/>
      <c r="E1219" s="18" t="s">
        <v>212</v>
      </c>
      <c r="F1219" s="19">
        <v>80</v>
      </c>
      <c r="G1219" s="19" t="str">
        <f t="shared" si="44"/>
        <v>g</v>
      </c>
      <c r="H1219" s="24"/>
      <c r="I1219" s="20" t="str">
        <f t="shared" si="43"/>
        <v>龍骨80g</v>
      </c>
      <c r="J1219" s="21"/>
      <c r="K1219" s="21"/>
      <c r="L1219" s="18" t="str">
        <f>IF($H1221="","",$H1221)</f>
        <v/>
      </c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</row>
    <row r="1220" spans="1:25" ht="19.5" customHeight="1">
      <c r="A1220" s="6"/>
      <c r="B1220" s="5"/>
      <c r="C1220" s="17"/>
      <c r="D1220" s="18"/>
      <c r="E1220" s="18"/>
      <c r="F1220" s="19"/>
      <c r="G1220" s="19" t="str">
        <f t="shared" si="44"/>
        <v/>
      </c>
      <c r="H1220" s="18"/>
      <c r="I1220" s="20" t="str">
        <f t="shared" si="43"/>
        <v/>
      </c>
      <c r="J1220" s="21"/>
      <c r="K1220" s="21"/>
      <c r="L1220" s="18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</row>
    <row r="1221" spans="1:25" ht="19.5" customHeight="1">
      <c r="A1221" s="6"/>
      <c r="B1221" s="5"/>
      <c r="C1221" s="17"/>
      <c r="D1221" s="18"/>
      <c r="E1221" s="18"/>
      <c r="F1221" s="19"/>
      <c r="G1221" s="19" t="str">
        <f t="shared" si="44"/>
        <v/>
      </c>
      <c r="H1221" s="18"/>
      <c r="I1221" s="20" t="str">
        <f t="shared" si="43"/>
        <v/>
      </c>
      <c r="J1221" s="21"/>
      <c r="K1221" s="21"/>
      <c r="L1221" s="18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</row>
    <row r="1222" spans="1:25" ht="19.5" customHeight="1">
      <c r="A1222" s="6"/>
      <c r="B1222" s="5"/>
      <c r="C1222" s="17"/>
      <c r="D1222" s="18"/>
      <c r="E1222" s="18"/>
      <c r="F1222" s="19"/>
      <c r="G1222" s="19" t="str">
        <f t="shared" si="44"/>
        <v/>
      </c>
      <c r="H1222" s="18"/>
      <c r="I1222" s="20" t="str">
        <f t="shared" si="43"/>
        <v/>
      </c>
      <c r="J1222" s="21"/>
      <c r="K1222" s="21"/>
      <c r="L1222" s="18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</row>
    <row r="1223" spans="1:25" ht="19.5" customHeight="1">
      <c r="A1223" s="6"/>
      <c r="B1223" s="5"/>
      <c r="C1223" s="17"/>
      <c r="D1223" s="18"/>
      <c r="E1223" s="18"/>
      <c r="F1223" s="19"/>
      <c r="G1223" s="19" t="str">
        <f t="shared" si="44"/>
        <v/>
      </c>
      <c r="H1223" s="18"/>
      <c r="I1223" s="20" t="str">
        <f t="shared" si="43"/>
        <v/>
      </c>
      <c r="J1223" s="21"/>
      <c r="K1223" s="21"/>
      <c r="L1223" s="18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</row>
    <row r="1224" spans="1:25" ht="19.5" customHeight="1">
      <c r="A1224" s="6"/>
      <c r="B1224" s="5"/>
      <c r="C1224" s="17"/>
      <c r="D1224" s="18"/>
      <c r="E1224" s="18"/>
      <c r="F1224" s="19"/>
      <c r="G1224" s="19" t="str">
        <f t="shared" si="44"/>
        <v/>
      </c>
      <c r="H1224" s="18"/>
      <c r="I1224" s="20" t="str">
        <f t="shared" si="43"/>
        <v/>
      </c>
      <c r="J1224" s="21"/>
      <c r="K1224" s="21"/>
      <c r="L1224" s="18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</row>
    <row r="1225" spans="1:25" ht="19.5" customHeight="1">
      <c r="A1225" s="6"/>
      <c r="B1225" s="5"/>
      <c r="C1225" s="17"/>
      <c r="D1225" s="18"/>
      <c r="E1225" s="18"/>
      <c r="F1225" s="19"/>
      <c r="G1225" s="19" t="str">
        <f t="shared" ref="G1225:G1293" si="45">IF($F1225="","","g")</f>
        <v/>
      </c>
      <c r="H1225" s="18"/>
      <c r="I1225" s="20" t="str">
        <f t="shared" si="43"/>
        <v/>
      </c>
      <c r="J1225" s="21"/>
      <c r="K1225" s="21"/>
      <c r="L1225" s="18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</row>
    <row r="1226" spans="1:25" ht="19.5" customHeight="1">
      <c r="A1226" s="6"/>
      <c r="B1226" s="5"/>
      <c r="C1226" s="17"/>
      <c r="D1226" s="18"/>
      <c r="E1226" s="18"/>
      <c r="F1226" s="19"/>
      <c r="G1226" s="19" t="str">
        <f t="shared" si="45"/>
        <v/>
      </c>
      <c r="H1226" s="18"/>
      <c r="I1226" s="20" t="str">
        <f t="shared" si="43"/>
        <v/>
      </c>
      <c r="J1226" s="21"/>
      <c r="K1226" s="21"/>
      <c r="L1226" s="18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</row>
    <row r="1227" spans="1:25" ht="19.5" customHeight="1" thickBot="1">
      <c r="A1227" s="6"/>
      <c r="B1227" s="5"/>
      <c r="C1227" s="31"/>
      <c r="D1227" s="32"/>
      <c r="E1227" s="32"/>
      <c r="F1227" s="33"/>
      <c r="G1227" s="33" t="str">
        <f t="shared" si="45"/>
        <v/>
      </c>
      <c r="H1227" s="18"/>
      <c r="I1227" s="20" t="str">
        <f t="shared" si="43"/>
        <v/>
      </c>
      <c r="J1227" s="21"/>
      <c r="K1227" s="21"/>
      <c r="L1227" s="18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</row>
    <row r="1228" spans="1:25" ht="19.5" customHeight="1">
      <c r="A1228" s="6" t="s">
        <v>19</v>
      </c>
      <c r="B1228" s="5"/>
      <c r="C1228" s="38">
        <f>IF($D1228="","",$C$1127)</f>
        <v>45077</v>
      </c>
      <c r="D1228" s="35" t="str">
        <f>IF(菜單→請菜名都修改這個!$H$25="","",菜單→請菜名都修改這個!$H$25)</f>
        <v>水果</v>
      </c>
      <c r="E1228" s="35"/>
      <c r="F1228" s="36"/>
      <c r="G1228" s="36" t="str">
        <f t="shared" si="45"/>
        <v/>
      </c>
      <c r="H1228" s="18"/>
      <c r="I1228" s="20" t="str">
        <f t="shared" si="43"/>
        <v/>
      </c>
      <c r="J1228" s="21" t="str">
        <f>$I1228</f>
        <v/>
      </c>
      <c r="K1228" s="21" t="s">
        <v>95</v>
      </c>
      <c r="L1228" s="18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</row>
    <row r="1229" spans="1:25" ht="19.5" customHeight="1" thickBot="1">
      <c r="A1229" s="6" t="s">
        <v>3</v>
      </c>
      <c r="B1229" s="5">
        <f>SUM(F1229:F1238)</f>
        <v>0</v>
      </c>
      <c r="C1229" s="17">
        <f>IF($D1229="","",菜單→請菜名都修改這個!$A$25)</f>
        <v>45077</v>
      </c>
      <c r="D1229" s="18" t="str">
        <f>IF(菜單→請菜名都修改這個!$C$25="","",菜單→請菜名都修改這個!$C$25)</f>
        <v>薏仁飯</v>
      </c>
      <c r="E1229" s="18"/>
      <c r="F1229" s="19"/>
      <c r="G1229" s="19" t="str">
        <f t="shared" si="45"/>
        <v/>
      </c>
      <c r="H1229" s="32"/>
      <c r="I1229" s="20" t="str">
        <f t="shared" si="43"/>
        <v/>
      </c>
      <c r="J1229" s="21" t="str">
        <f>$I1229&amp;"+"&amp;$I1230&amp;"+"&amp;$I1231&amp;"+"&amp;$I1232&amp;"+"&amp;I1233&amp;"+"&amp;I1234&amp;"+"&amp;I1235&amp;"+"&amp;$I1236&amp;"+"&amp;$I1237&amp;"+"&amp;$I1238</f>
        <v>+++++++++</v>
      </c>
      <c r="K1229" s="21" t="s">
        <v>101</v>
      </c>
      <c r="L1229" s="18" t="str">
        <f>IF($H1231="","",$H1231)</f>
        <v/>
      </c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</row>
    <row r="1230" spans="1:25" ht="19.5" customHeight="1">
      <c r="A1230" s="6"/>
      <c r="B1230" s="5"/>
      <c r="C1230" s="17"/>
      <c r="D1230" s="18"/>
      <c r="E1230" s="18"/>
      <c r="F1230" s="19"/>
      <c r="G1230" s="19" t="str">
        <f t="shared" si="45"/>
        <v/>
      </c>
      <c r="H1230" s="35"/>
      <c r="I1230" s="20" t="str">
        <f t="shared" si="43"/>
        <v/>
      </c>
      <c r="J1230" s="21"/>
      <c r="K1230" s="21"/>
      <c r="L1230" s="18" t="str">
        <f>IF($H1232="","",$H1232)</f>
        <v/>
      </c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</row>
    <row r="1231" spans="1:25" ht="19.5" customHeight="1">
      <c r="A1231" s="6"/>
      <c r="B1231" s="5"/>
      <c r="C1231" s="17"/>
      <c r="D1231" s="18"/>
      <c r="E1231" s="18"/>
      <c r="F1231" s="19"/>
      <c r="G1231" s="19" t="str">
        <f t="shared" si="45"/>
        <v/>
      </c>
      <c r="H1231" s="18"/>
      <c r="I1231" s="20" t="str">
        <f t="shared" ref="I1231:I1244" si="46">$E1231&amp;$F1231&amp;$G1231</f>
        <v/>
      </c>
      <c r="J1231" s="21"/>
      <c r="K1231" s="21"/>
      <c r="L1231" s="18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</row>
    <row r="1232" spans="1:25" ht="19.5" customHeight="1">
      <c r="A1232" s="6"/>
      <c r="B1232" s="5"/>
      <c r="C1232" s="17"/>
      <c r="D1232" s="18"/>
      <c r="E1232" s="18"/>
      <c r="F1232" s="19"/>
      <c r="G1232" s="19" t="str">
        <f t="shared" si="45"/>
        <v/>
      </c>
      <c r="H1232" s="18"/>
      <c r="I1232" s="20" t="str">
        <f t="shared" si="46"/>
        <v/>
      </c>
      <c r="J1232" s="21"/>
      <c r="K1232" s="21"/>
      <c r="L1232" s="18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</row>
    <row r="1233" spans="1:25" ht="19.5" customHeight="1">
      <c r="A1233" s="6"/>
      <c r="B1233" s="5"/>
      <c r="C1233" s="17"/>
      <c r="D1233" s="18"/>
      <c r="E1233" s="18"/>
      <c r="F1233" s="19"/>
      <c r="G1233" s="19" t="str">
        <f t="shared" si="45"/>
        <v/>
      </c>
      <c r="H1233" s="18"/>
      <c r="I1233" s="20" t="str">
        <f t="shared" si="46"/>
        <v/>
      </c>
      <c r="J1233" s="21"/>
      <c r="K1233" s="21"/>
      <c r="L1233" s="18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</row>
    <row r="1234" spans="1:25" ht="19.5" customHeight="1">
      <c r="A1234" s="6"/>
      <c r="B1234" s="5"/>
      <c r="C1234" s="17"/>
      <c r="D1234" s="18"/>
      <c r="E1234" s="18"/>
      <c r="F1234" s="19"/>
      <c r="G1234" s="19" t="str">
        <f t="shared" si="45"/>
        <v/>
      </c>
      <c r="H1234" s="18"/>
      <c r="I1234" s="20" t="str">
        <f t="shared" si="46"/>
        <v/>
      </c>
      <c r="J1234" s="21"/>
      <c r="K1234" s="21"/>
      <c r="L1234" s="18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</row>
    <row r="1235" spans="1:25" ht="19.5" customHeight="1">
      <c r="A1235" s="6"/>
      <c r="B1235" s="5"/>
      <c r="C1235" s="17"/>
      <c r="D1235" s="18"/>
      <c r="E1235" s="18"/>
      <c r="F1235" s="19"/>
      <c r="G1235" s="19" t="str">
        <f t="shared" si="45"/>
        <v/>
      </c>
      <c r="H1235" s="18"/>
      <c r="I1235" s="20" t="str">
        <f t="shared" si="46"/>
        <v/>
      </c>
      <c r="J1235" s="21"/>
      <c r="K1235" s="21"/>
      <c r="L1235" s="18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</row>
    <row r="1236" spans="1:25" ht="16.5" customHeight="1">
      <c r="A1236" s="6"/>
      <c r="B1236" s="5"/>
      <c r="C1236" s="22"/>
      <c r="D1236" s="18"/>
      <c r="E1236" s="18"/>
      <c r="F1236" s="19"/>
      <c r="G1236" s="19" t="str">
        <f t="shared" si="45"/>
        <v/>
      </c>
      <c r="H1236" s="18"/>
      <c r="I1236" s="20" t="str">
        <f t="shared" si="46"/>
        <v/>
      </c>
      <c r="J1236" s="21"/>
      <c r="K1236" s="21"/>
      <c r="L1236" s="18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</row>
    <row r="1237" spans="1:25" ht="19.5" customHeight="1">
      <c r="A1237" s="6"/>
      <c r="B1237" s="5"/>
      <c r="C1237" s="17"/>
      <c r="D1237" s="18"/>
      <c r="E1237" s="18"/>
      <c r="F1237" s="19"/>
      <c r="G1237" s="19" t="str">
        <f t="shared" si="45"/>
        <v/>
      </c>
      <c r="H1237" s="18"/>
      <c r="I1237" s="20" t="str">
        <f t="shared" si="46"/>
        <v/>
      </c>
      <c r="J1237" s="21"/>
      <c r="K1237" s="21"/>
      <c r="L1237" s="18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</row>
    <row r="1238" spans="1:25" ht="19.5" customHeight="1">
      <c r="A1238" s="6"/>
      <c r="B1238" s="5"/>
      <c r="C1238" s="23"/>
      <c r="D1238" s="24"/>
      <c r="E1238" s="24"/>
      <c r="F1238" s="25"/>
      <c r="G1238" s="25" t="str">
        <f t="shared" si="45"/>
        <v/>
      </c>
      <c r="H1238" s="18"/>
      <c r="I1238" s="20" t="str">
        <f t="shared" si="46"/>
        <v/>
      </c>
      <c r="J1238" s="21"/>
      <c r="K1238" s="21"/>
      <c r="L1238" s="18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</row>
    <row r="1239" spans="1:25" ht="19.5" customHeight="1">
      <c r="A1239" s="6" t="s">
        <v>4</v>
      </c>
      <c r="B1239" s="5">
        <f>SUM(F1239:F1248)</f>
        <v>0</v>
      </c>
      <c r="C1239" s="26">
        <f>$C1229</f>
        <v>45077</v>
      </c>
      <c r="D1239" s="18" t="str">
        <f>IF(菜單→請菜名都修改這個!$D$25="","",菜單→請菜名都修改這個!$D$25)</f>
        <v>梅菜肉燥(新)(絞肉、豆薯、梅干)</v>
      </c>
      <c r="E1239" s="18"/>
      <c r="F1239" s="19"/>
      <c r="G1239" s="19" t="str">
        <f t="shared" si="45"/>
        <v/>
      </c>
      <c r="H1239" s="18"/>
      <c r="I1239" s="20" t="str">
        <f t="shared" si="46"/>
        <v/>
      </c>
      <c r="J1239" s="21" t="e">
        <f>$I1239&amp;"+"&amp;$I1240&amp;"+"&amp;$I1241&amp;"+"&amp;$I1242&amp;"+"&amp;I1243&amp;"+"&amp;I1244&amp;"+"&amp;I1245&amp;"+"&amp;$I1246&amp;"+"&amp;$I1247&amp;"+"&amp;$I1248</f>
        <v>#REF!</v>
      </c>
      <c r="K1239" s="21" t="e">
        <v>#REF!</v>
      </c>
      <c r="L1239" s="18" t="str">
        <f>IF($H1241="","",$H1241)</f>
        <v/>
      </c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</row>
    <row r="1240" spans="1:25" ht="19.5" customHeight="1">
      <c r="A1240" s="6"/>
      <c r="B1240" s="5"/>
      <c r="C1240" s="17"/>
      <c r="D1240" s="28"/>
      <c r="E1240" s="18"/>
      <c r="F1240" s="19"/>
      <c r="G1240" s="19" t="str">
        <f t="shared" si="45"/>
        <v/>
      </c>
      <c r="H1240" s="24"/>
      <c r="I1240" s="20" t="str">
        <f t="shared" si="46"/>
        <v/>
      </c>
      <c r="J1240" s="21"/>
      <c r="K1240" s="21"/>
      <c r="L1240" s="18" t="str">
        <f>IF($H1242="","",$H1242)</f>
        <v/>
      </c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</row>
    <row r="1241" spans="1:25" ht="19.5" customHeight="1">
      <c r="A1241" s="6"/>
      <c r="B1241" s="5"/>
      <c r="C1241" s="17"/>
      <c r="D1241" s="18"/>
      <c r="E1241" s="18"/>
      <c r="F1241" s="19"/>
      <c r="G1241" s="19" t="str">
        <f t="shared" si="45"/>
        <v/>
      </c>
      <c r="H1241" s="18"/>
      <c r="I1241" s="20" t="str">
        <f t="shared" si="46"/>
        <v/>
      </c>
      <c r="J1241" s="21"/>
      <c r="K1241" s="21"/>
      <c r="L1241" s="18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</row>
    <row r="1242" spans="1:25" ht="19.5" customHeight="1">
      <c r="A1242" s="6"/>
      <c r="B1242" s="5"/>
      <c r="C1242" s="17"/>
      <c r="D1242" s="18"/>
      <c r="E1242" s="18"/>
      <c r="F1242" s="19"/>
      <c r="G1242" s="19" t="str">
        <f t="shared" si="45"/>
        <v/>
      </c>
      <c r="H1242" s="18"/>
      <c r="I1242" s="20" t="str">
        <f t="shared" si="46"/>
        <v/>
      </c>
      <c r="J1242" s="21"/>
      <c r="K1242" s="21"/>
      <c r="L1242" s="18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</row>
    <row r="1243" spans="1:25" ht="19.5" customHeight="1">
      <c r="A1243" s="6"/>
      <c r="B1243" s="5"/>
      <c r="C1243" s="17"/>
      <c r="D1243" s="18"/>
      <c r="E1243" s="18"/>
      <c r="F1243" s="19"/>
      <c r="G1243" s="19" t="str">
        <f t="shared" si="45"/>
        <v/>
      </c>
      <c r="H1243" s="18"/>
      <c r="I1243" s="20" t="str">
        <f t="shared" si="46"/>
        <v/>
      </c>
      <c r="J1243" s="21"/>
      <c r="K1243" s="21"/>
      <c r="L1243" s="18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</row>
    <row r="1244" spans="1:25" ht="19.5" customHeight="1">
      <c r="A1244" s="6"/>
      <c r="B1244" s="5"/>
      <c r="C1244" s="17"/>
      <c r="D1244" s="18"/>
      <c r="E1244" s="18"/>
      <c r="F1244" s="19"/>
      <c r="G1244" s="19" t="str">
        <f t="shared" si="45"/>
        <v/>
      </c>
      <c r="H1244" s="18"/>
      <c r="I1244" s="20" t="str">
        <f t="shared" si="46"/>
        <v/>
      </c>
      <c r="J1244" s="21"/>
      <c r="K1244" s="21"/>
      <c r="L1244" s="18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</row>
    <row r="1245" spans="1:25" ht="19.5" customHeight="1">
      <c r="A1245" s="6"/>
      <c r="B1245" s="5"/>
      <c r="C1245" s="17"/>
      <c r="D1245" s="18"/>
      <c r="E1245" s="19"/>
      <c r="F1245" s="19"/>
      <c r="G1245" s="19" t="str">
        <f t="shared" si="45"/>
        <v/>
      </c>
      <c r="H1245" s="18"/>
      <c r="I1245" s="20" t="e">
        <f>#REF!&amp;$F1245&amp;$G1245</f>
        <v>#REF!</v>
      </c>
      <c r="J1245" s="21"/>
      <c r="K1245" s="21"/>
      <c r="L1245" s="18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</row>
    <row r="1246" spans="1:25" ht="19.5" customHeight="1">
      <c r="A1246" s="6"/>
      <c r="B1246" s="5"/>
      <c r="C1246" s="17"/>
      <c r="D1246" s="18"/>
      <c r="E1246" s="19"/>
      <c r="F1246" s="19"/>
      <c r="G1246" s="19" t="str">
        <f t="shared" si="45"/>
        <v/>
      </c>
      <c r="H1246" s="18"/>
      <c r="I1246" s="20" t="e">
        <f>#REF!&amp;$F1246&amp;$G1246</f>
        <v>#REF!</v>
      </c>
      <c r="J1246" s="21"/>
      <c r="K1246" s="21"/>
      <c r="L1246" s="18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</row>
    <row r="1247" spans="1:25" ht="19.5" customHeight="1">
      <c r="A1247" s="6"/>
      <c r="B1247" s="5"/>
      <c r="C1247" s="17"/>
      <c r="D1247" s="18"/>
      <c r="E1247" s="19"/>
      <c r="F1247" s="19"/>
      <c r="G1247" s="19" t="str">
        <f t="shared" si="45"/>
        <v/>
      </c>
      <c r="H1247" s="18"/>
      <c r="I1247" s="20" t="e">
        <f>#REF!&amp;$F1247&amp;$G1247</f>
        <v>#REF!</v>
      </c>
      <c r="J1247" s="21"/>
      <c r="K1247" s="21"/>
      <c r="L1247" s="18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</row>
    <row r="1248" spans="1:25" ht="19.5" customHeight="1">
      <c r="A1248" s="6"/>
      <c r="B1248" s="5"/>
      <c r="C1248" s="23"/>
      <c r="D1248" s="18"/>
      <c r="E1248" s="19"/>
      <c r="F1248" s="25"/>
      <c r="G1248" s="25" t="str">
        <f t="shared" si="45"/>
        <v/>
      </c>
      <c r="H1248" s="18"/>
      <c r="I1248" s="20" t="e">
        <f>#REF!&amp;$F1248&amp;$G1248</f>
        <v>#REF!</v>
      </c>
      <c r="J1248" s="21"/>
      <c r="K1248" s="21"/>
      <c r="L1248" s="18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</row>
    <row r="1249" spans="1:25" ht="19.5" customHeight="1">
      <c r="A1249" s="6" t="s">
        <v>5</v>
      </c>
      <c r="B1249" s="5">
        <f>SUM(F1249:F1258)</f>
        <v>0</v>
      </c>
      <c r="C1249" s="17"/>
      <c r="D1249" s="18" t="str">
        <f>IF(菜單→請菜名都修改這個!$E$25="","",菜單→請菜名都修改這個!$E$25)</f>
        <v>金沙豆腐煲</v>
      </c>
      <c r="E1249" s="24"/>
      <c r="F1249" s="19"/>
      <c r="G1249" s="19" t="str">
        <f t="shared" si="45"/>
        <v/>
      </c>
      <c r="H1249" s="18"/>
      <c r="I1249" s="20" t="str">
        <f t="shared" ref="I1249:I1312" si="47">$E1249&amp;$F1249&amp;$G1249</f>
        <v/>
      </c>
      <c r="J1249" s="21" t="str">
        <f>$I1249&amp;"+"&amp;$I1250&amp;"+"&amp;$I1251&amp;"+"&amp;$I1252&amp;"+"&amp;I1253&amp;"+"&amp;I1254&amp;"+"&amp;I1255&amp;"+"&amp;$I1256&amp;"+"&amp;$I1257&amp;"+"&amp;$I1258</f>
        <v>+++++++++</v>
      </c>
      <c r="K1249" s="21" t="s">
        <v>101</v>
      </c>
      <c r="L1249" s="18" t="str">
        <f>IF($H1251="","",$H1251)</f>
        <v/>
      </c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</row>
    <row r="1250" spans="1:25" ht="19.5" customHeight="1">
      <c r="A1250" s="6"/>
      <c r="B1250" s="5"/>
      <c r="C1250" s="17"/>
      <c r="D1250" s="28"/>
      <c r="E1250" s="18"/>
      <c r="F1250" s="19"/>
      <c r="G1250" s="19" t="str">
        <f t="shared" si="45"/>
        <v/>
      </c>
      <c r="H1250" s="24"/>
      <c r="I1250" s="20" t="str">
        <f t="shared" si="47"/>
        <v/>
      </c>
      <c r="J1250" s="21"/>
      <c r="K1250" s="21"/>
      <c r="L1250" s="18" t="str">
        <f>IF($H1252="","",$H1252)</f>
        <v/>
      </c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</row>
    <row r="1251" spans="1:25" ht="19.5" customHeight="1">
      <c r="A1251" s="6"/>
      <c r="B1251" s="5"/>
      <c r="C1251" s="17"/>
      <c r="D1251" s="18"/>
      <c r="E1251" s="18"/>
      <c r="F1251" s="19"/>
      <c r="G1251" s="19" t="str">
        <f t="shared" si="45"/>
        <v/>
      </c>
      <c r="H1251" s="18"/>
      <c r="I1251" s="20" t="str">
        <f t="shared" si="47"/>
        <v/>
      </c>
      <c r="J1251" s="21"/>
      <c r="K1251" s="21"/>
      <c r="L1251" s="18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</row>
    <row r="1252" spans="1:25" ht="19.5" customHeight="1">
      <c r="A1252" s="6"/>
      <c r="B1252" s="5"/>
      <c r="C1252" s="17"/>
      <c r="D1252" s="18"/>
      <c r="E1252" s="18"/>
      <c r="F1252" s="19"/>
      <c r="G1252" s="19" t="str">
        <f t="shared" si="45"/>
        <v/>
      </c>
      <c r="H1252" s="18"/>
      <c r="I1252" s="20" t="str">
        <f t="shared" si="47"/>
        <v/>
      </c>
      <c r="J1252" s="21"/>
      <c r="K1252" s="21"/>
      <c r="L1252" s="18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</row>
    <row r="1253" spans="1:25" ht="19.5" customHeight="1">
      <c r="A1253" s="6"/>
      <c r="B1253" s="5"/>
      <c r="C1253" s="17"/>
      <c r="D1253" s="18"/>
      <c r="E1253" s="18"/>
      <c r="F1253" s="19"/>
      <c r="G1253" s="19" t="str">
        <f t="shared" si="45"/>
        <v/>
      </c>
      <c r="H1253" s="18"/>
      <c r="I1253" s="20" t="str">
        <f t="shared" si="47"/>
        <v/>
      </c>
      <c r="J1253" s="21"/>
      <c r="K1253" s="21"/>
      <c r="L1253" s="18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</row>
    <row r="1254" spans="1:25" ht="19.5" customHeight="1">
      <c r="A1254" s="6"/>
      <c r="B1254" s="5"/>
      <c r="C1254" s="17"/>
      <c r="D1254" s="18"/>
      <c r="E1254" s="18"/>
      <c r="F1254" s="19"/>
      <c r="G1254" s="19" t="str">
        <f t="shared" si="45"/>
        <v/>
      </c>
      <c r="H1254" s="18"/>
      <c r="I1254" s="20" t="str">
        <f t="shared" si="47"/>
        <v/>
      </c>
      <c r="J1254" s="21"/>
      <c r="K1254" s="21"/>
      <c r="L1254" s="18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</row>
    <row r="1255" spans="1:25" ht="19.5" customHeight="1">
      <c r="A1255" s="6"/>
      <c r="B1255" s="5"/>
      <c r="C1255" s="17"/>
      <c r="D1255" s="18"/>
      <c r="E1255" s="18"/>
      <c r="F1255" s="19"/>
      <c r="G1255" s="19" t="str">
        <f t="shared" si="45"/>
        <v/>
      </c>
      <c r="H1255" s="18"/>
      <c r="I1255" s="20" t="str">
        <f t="shared" si="47"/>
        <v/>
      </c>
      <c r="J1255" s="21"/>
      <c r="K1255" s="21"/>
      <c r="L1255" s="18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</row>
    <row r="1256" spans="1:25" ht="19.5" customHeight="1">
      <c r="A1256" s="6"/>
      <c r="B1256" s="5"/>
      <c r="C1256" s="17"/>
      <c r="D1256" s="18"/>
      <c r="E1256" s="18"/>
      <c r="F1256" s="19"/>
      <c r="G1256" s="19" t="str">
        <f t="shared" si="45"/>
        <v/>
      </c>
      <c r="H1256" s="18"/>
      <c r="I1256" s="20" t="str">
        <f t="shared" si="47"/>
        <v/>
      </c>
      <c r="J1256" s="21"/>
      <c r="K1256" s="21"/>
      <c r="L1256" s="18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</row>
    <row r="1257" spans="1:25" ht="19.5" customHeight="1">
      <c r="A1257" s="6"/>
      <c r="B1257" s="5"/>
      <c r="C1257" s="17"/>
      <c r="D1257" s="18"/>
      <c r="E1257" s="18"/>
      <c r="F1257" s="19"/>
      <c r="G1257" s="19" t="str">
        <f t="shared" si="45"/>
        <v/>
      </c>
      <c r="H1257" s="18"/>
      <c r="I1257" s="20" t="str">
        <f t="shared" si="47"/>
        <v/>
      </c>
      <c r="J1257" s="21"/>
      <c r="K1257" s="21"/>
      <c r="L1257" s="18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</row>
    <row r="1258" spans="1:25" ht="19.5" customHeight="1">
      <c r="A1258" s="6"/>
      <c r="B1258" s="5"/>
      <c r="C1258" s="23"/>
      <c r="D1258" s="24"/>
      <c r="E1258" s="24"/>
      <c r="F1258" s="25"/>
      <c r="G1258" s="25" t="str">
        <f t="shared" si="45"/>
        <v/>
      </c>
      <c r="H1258" s="18"/>
      <c r="I1258" s="20" t="str">
        <f t="shared" si="47"/>
        <v/>
      </c>
      <c r="J1258" s="21"/>
      <c r="K1258" s="21"/>
      <c r="L1258" s="18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</row>
    <row r="1259" spans="1:25" ht="19.5" customHeight="1">
      <c r="A1259" s="6" t="s">
        <v>6</v>
      </c>
      <c r="B1259" s="5">
        <f>SUM(F1259:F1268)</f>
        <v>0</v>
      </c>
      <c r="C1259" s="17"/>
      <c r="D1259" s="18" t="str">
        <f>IF(菜單→請菜名都修改這個!$F$25="","",菜單→請菜名都修改這個!$F$25)</f>
        <v>時蔬</v>
      </c>
      <c r="E1259" s="18"/>
      <c r="F1259" s="19"/>
      <c r="G1259" s="19" t="str">
        <f t="shared" si="45"/>
        <v/>
      </c>
      <c r="H1259" s="18"/>
      <c r="I1259" s="20" t="str">
        <f t="shared" si="47"/>
        <v/>
      </c>
      <c r="J1259" s="21" t="str">
        <f>$I1259&amp;"+"&amp;$I1260&amp;"+"&amp;$I1261&amp;"+"&amp;$I1262&amp;"+"&amp;I1263&amp;"+"&amp;I1264&amp;"+"&amp;I1265&amp;"+"&amp;$I1266&amp;"+"&amp;$I1267&amp;"+"&amp;$I1268</f>
        <v>+++++++++</v>
      </c>
      <c r="K1259" s="21" t="s">
        <v>101</v>
      </c>
      <c r="L1259" s="18" t="str">
        <f>IF($H1261="","",$H1261)</f>
        <v/>
      </c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</row>
    <row r="1260" spans="1:25" ht="19.5" customHeight="1">
      <c r="A1260" s="6"/>
      <c r="B1260" s="5"/>
      <c r="C1260" s="17"/>
      <c r="D1260" s="28"/>
      <c r="E1260" s="18"/>
      <c r="F1260" s="19"/>
      <c r="G1260" s="19" t="str">
        <f t="shared" si="45"/>
        <v/>
      </c>
      <c r="H1260" s="24"/>
      <c r="I1260" s="20" t="str">
        <f t="shared" si="47"/>
        <v/>
      </c>
      <c r="J1260" s="21"/>
      <c r="K1260" s="21"/>
      <c r="L1260" s="18" t="str">
        <f>IF($H1262="","",$H1262)</f>
        <v/>
      </c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</row>
    <row r="1261" spans="1:25" ht="19.5" customHeight="1">
      <c r="A1261" s="6"/>
      <c r="B1261" s="5"/>
      <c r="C1261" s="17"/>
      <c r="D1261" s="18"/>
      <c r="E1261" s="18"/>
      <c r="F1261" s="19"/>
      <c r="G1261" s="19" t="str">
        <f t="shared" si="45"/>
        <v/>
      </c>
      <c r="H1261" s="18"/>
      <c r="I1261" s="20" t="str">
        <f t="shared" si="47"/>
        <v/>
      </c>
      <c r="J1261" s="21"/>
      <c r="K1261" s="21"/>
      <c r="L1261" s="18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</row>
    <row r="1262" spans="1:25" ht="19.5" customHeight="1">
      <c r="A1262" s="6"/>
      <c r="B1262" s="5"/>
      <c r="C1262" s="17"/>
      <c r="D1262" s="18"/>
      <c r="E1262" s="18"/>
      <c r="F1262" s="19"/>
      <c r="G1262" s="19" t="str">
        <f t="shared" si="45"/>
        <v/>
      </c>
      <c r="H1262" s="18"/>
      <c r="I1262" s="20" t="str">
        <f t="shared" si="47"/>
        <v/>
      </c>
      <c r="J1262" s="21"/>
      <c r="K1262" s="21"/>
      <c r="L1262" s="18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</row>
    <row r="1263" spans="1:25" ht="19.5" customHeight="1">
      <c r="A1263" s="6"/>
      <c r="B1263" s="5"/>
      <c r="C1263" s="17"/>
      <c r="D1263" s="18"/>
      <c r="E1263" s="18"/>
      <c r="F1263" s="19"/>
      <c r="G1263" s="19" t="str">
        <f t="shared" si="45"/>
        <v/>
      </c>
      <c r="H1263" s="18"/>
      <c r="I1263" s="20" t="str">
        <f t="shared" si="47"/>
        <v/>
      </c>
      <c r="J1263" s="21"/>
      <c r="K1263" s="21"/>
      <c r="L1263" s="18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</row>
    <row r="1264" spans="1:25" ht="19.5" customHeight="1">
      <c r="A1264" s="6"/>
      <c r="B1264" s="5"/>
      <c r="C1264" s="17"/>
      <c r="D1264" s="18"/>
      <c r="E1264" s="18"/>
      <c r="F1264" s="19"/>
      <c r="G1264" s="19" t="str">
        <f t="shared" si="45"/>
        <v/>
      </c>
      <c r="H1264" s="18"/>
      <c r="I1264" s="20" t="str">
        <f t="shared" si="47"/>
        <v/>
      </c>
      <c r="J1264" s="21"/>
      <c r="K1264" s="21"/>
      <c r="L1264" s="18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</row>
    <row r="1265" spans="1:25" ht="19.5" customHeight="1">
      <c r="A1265" s="6"/>
      <c r="B1265" s="5"/>
      <c r="C1265" s="17"/>
      <c r="D1265" s="18"/>
      <c r="E1265" s="18"/>
      <c r="F1265" s="19"/>
      <c r="G1265" s="19" t="str">
        <f t="shared" si="45"/>
        <v/>
      </c>
      <c r="H1265" s="18"/>
      <c r="I1265" s="20" t="str">
        <f t="shared" si="47"/>
        <v/>
      </c>
      <c r="J1265" s="21"/>
      <c r="K1265" s="21"/>
      <c r="L1265" s="18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</row>
    <row r="1266" spans="1:25" ht="19.5" customHeight="1">
      <c r="A1266" s="6"/>
      <c r="B1266" s="5"/>
      <c r="C1266" s="17"/>
      <c r="D1266" s="18"/>
      <c r="E1266" s="18"/>
      <c r="F1266" s="19"/>
      <c r="G1266" s="19" t="str">
        <f t="shared" si="45"/>
        <v/>
      </c>
      <c r="H1266" s="18"/>
      <c r="I1266" s="20" t="str">
        <f t="shared" si="47"/>
        <v/>
      </c>
      <c r="J1266" s="21"/>
      <c r="K1266" s="21"/>
      <c r="L1266" s="18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</row>
    <row r="1267" spans="1:25" ht="19.5" customHeight="1">
      <c r="A1267" s="6"/>
      <c r="B1267" s="5"/>
      <c r="C1267" s="17"/>
      <c r="D1267" s="18"/>
      <c r="E1267" s="18"/>
      <c r="F1267" s="19"/>
      <c r="G1267" s="19" t="str">
        <f t="shared" si="45"/>
        <v/>
      </c>
      <c r="H1267" s="18"/>
      <c r="I1267" s="20" t="str">
        <f t="shared" si="47"/>
        <v/>
      </c>
      <c r="J1267" s="21"/>
      <c r="K1267" s="21"/>
      <c r="L1267" s="18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</row>
    <row r="1268" spans="1:25" ht="19.5" customHeight="1">
      <c r="A1268" s="6"/>
      <c r="B1268" s="5"/>
      <c r="C1268" s="23"/>
      <c r="D1268" s="24"/>
      <c r="E1268" s="24"/>
      <c r="F1268" s="25"/>
      <c r="G1268" s="25" t="str">
        <f t="shared" si="45"/>
        <v/>
      </c>
      <c r="H1268" s="18"/>
      <c r="I1268" s="20" t="str">
        <f t="shared" si="47"/>
        <v/>
      </c>
      <c r="J1268" s="21"/>
      <c r="K1268" s="21"/>
      <c r="L1268" s="18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</row>
    <row r="1269" spans="1:25" ht="19.5" customHeight="1">
      <c r="A1269" s="6" t="s">
        <v>94</v>
      </c>
      <c r="B1269" s="5">
        <f>SUM(F1269:F1278)</f>
        <v>0</v>
      </c>
      <c r="C1269" s="17"/>
      <c r="D1269" s="18" t="str">
        <f>IF(菜單→請菜名都修改這個!$G$25="","",菜單→請菜名都修改這個!$G$25)</f>
        <v>黑糖粉粿切</v>
      </c>
      <c r="E1269" s="6"/>
      <c r="F1269" s="44"/>
      <c r="G1269" s="19" t="str">
        <f t="shared" si="45"/>
        <v/>
      </c>
      <c r="H1269" s="18"/>
      <c r="I1269" s="20" t="str">
        <f t="shared" si="47"/>
        <v/>
      </c>
      <c r="J1269" s="21" t="str">
        <f>$I1269&amp;"+"&amp;$I1270&amp;"+"&amp;$I1271&amp;"+"&amp;$I1272&amp;"+"&amp;I1273&amp;"+"&amp;I1274&amp;"+"&amp;I1275&amp;"+"&amp;$I1276&amp;"+"&amp;$I1277&amp;"+"&amp;$I1278</f>
        <v>+++++++++</v>
      </c>
      <c r="K1269" s="21" t="s">
        <v>101</v>
      </c>
      <c r="L1269" s="18" t="str">
        <f>IF($H1271="","",$H1271)</f>
        <v/>
      </c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</row>
    <row r="1270" spans="1:25" ht="19.5" customHeight="1">
      <c r="A1270" s="6"/>
      <c r="B1270" s="5"/>
      <c r="C1270" s="17"/>
      <c r="D1270" s="28"/>
      <c r="E1270" s="6"/>
      <c r="F1270" s="44"/>
      <c r="G1270" s="19" t="str">
        <f t="shared" si="45"/>
        <v/>
      </c>
      <c r="H1270" s="24"/>
      <c r="I1270" s="20" t="str">
        <f t="shared" si="47"/>
        <v/>
      </c>
      <c r="J1270" s="21"/>
      <c r="K1270" s="21"/>
      <c r="L1270" s="18" t="str">
        <f>IF($H1272="","",$H1272)</f>
        <v/>
      </c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</row>
    <row r="1271" spans="1:25" ht="19.5" customHeight="1">
      <c r="A1271" s="6"/>
      <c r="B1271" s="5"/>
      <c r="C1271" s="17"/>
      <c r="D1271" s="18"/>
      <c r="E1271" s="6"/>
      <c r="F1271" s="44"/>
      <c r="G1271" s="19" t="str">
        <f t="shared" si="45"/>
        <v/>
      </c>
      <c r="H1271" s="18"/>
      <c r="I1271" s="20" t="str">
        <f t="shared" si="47"/>
        <v/>
      </c>
      <c r="J1271" s="21"/>
      <c r="K1271" s="21"/>
      <c r="L1271" s="18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</row>
    <row r="1272" spans="1:25" ht="19.5" customHeight="1">
      <c r="A1272" s="6"/>
      <c r="B1272" s="5"/>
      <c r="C1272" s="17"/>
      <c r="D1272" s="18"/>
      <c r="E1272" s="18"/>
      <c r="F1272" s="19"/>
      <c r="G1272" s="19" t="str">
        <f t="shared" si="45"/>
        <v/>
      </c>
      <c r="H1272" s="18"/>
      <c r="I1272" s="20" t="str">
        <f t="shared" si="47"/>
        <v/>
      </c>
      <c r="J1272" s="21"/>
      <c r="K1272" s="21"/>
      <c r="L1272" s="18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</row>
    <row r="1273" spans="1:25" ht="19.5" customHeight="1">
      <c r="A1273" s="6"/>
      <c r="B1273" s="5"/>
      <c r="C1273" s="17"/>
      <c r="D1273" s="18"/>
      <c r="E1273" s="18"/>
      <c r="F1273" s="19"/>
      <c r="G1273" s="19" t="str">
        <f t="shared" si="45"/>
        <v/>
      </c>
      <c r="H1273" s="18"/>
      <c r="I1273" s="20" t="str">
        <f t="shared" si="47"/>
        <v/>
      </c>
      <c r="J1273" s="21"/>
      <c r="K1273" s="21"/>
      <c r="L1273" s="18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</row>
    <row r="1274" spans="1:25" ht="19.5" customHeight="1">
      <c r="A1274" s="6"/>
      <c r="B1274" s="5"/>
      <c r="C1274" s="17"/>
      <c r="D1274" s="18"/>
      <c r="E1274" s="18"/>
      <c r="F1274" s="19"/>
      <c r="G1274" s="19" t="str">
        <f t="shared" si="45"/>
        <v/>
      </c>
      <c r="H1274" s="18"/>
      <c r="I1274" s="20" t="str">
        <f t="shared" si="47"/>
        <v/>
      </c>
      <c r="J1274" s="21"/>
      <c r="K1274" s="21"/>
      <c r="L1274" s="18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</row>
    <row r="1275" spans="1:25" ht="19.5" customHeight="1">
      <c r="A1275" s="6"/>
      <c r="B1275" s="5"/>
      <c r="C1275" s="17"/>
      <c r="D1275" s="18"/>
      <c r="E1275" s="18"/>
      <c r="F1275" s="19"/>
      <c r="G1275" s="19" t="str">
        <f t="shared" si="45"/>
        <v/>
      </c>
      <c r="H1275" s="18"/>
      <c r="I1275" s="20" t="str">
        <f t="shared" si="47"/>
        <v/>
      </c>
      <c r="J1275" s="21"/>
      <c r="K1275" s="21"/>
      <c r="L1275" s="18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</row>
    <row r="1276" spans="1:25" ht="19.5" customHeight="1">
      <c r="A1276" s="6"/>
      <c r="B1276" s="5"/>
      <c r="C1276" s="17"/>
      <c r="D1276" s="18"/>
      <c r="E1276" s="18"/>
      <c r="F1276" s="19"/>
      <c r="G1276" s="19" t="str">
        <f t="shared" si="45"/>
        <v/>
      </c>
      <c r="H1276" s="18"/>
      <c r="I1276" s="20" t="str">
        <f t="shared" si="47"/>
        <v/>
      </c>
      <c r="J1276" s="21"/>
      <c r="K1276" s="21"/>
      <c r="L1276" s="18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</row>
    <row r="1277" spans="1:25" ht="19.5" customHeight="1">
      <c r="A1277" s="6"/>
      <c r="B1277" s="5"/>
      <c r="C1277" s="17"/>
      <c r="D1277" s="18"/>
      <c r="E1277" s="18"/>
      <c r="F1277" s="19"/>
      <c r="G1277" s="19" t="str">
        <f t="shared" si="45"/>
        <v/>
      </c>
      <c r="H1277" s="18"/>
      <c r="I1277" s="20" t="str">
        <f t="shared" si="47"/>
        <v/>
      </c>
      <c r="J1277" s="21"/>
      <c r="K1277" s="21"/>
      <c r="L1277" s="18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</row>
    <row r="1278" spans="1:25" ht="19.5" customHeight="1" thickBot="1">
      <c r="A1278" s="6"/>
      <c r="B1278" s="5"/>
      <c r="C1278" s="31"/>
      <c r="D1278" s="32"/>
      <c r="E1278" s="32"/>
      <c r="F1278" s="33"/>
      <c r="G1278" s="33" t="str">
        <f t="shared" si="45"/>
        <v/>
      </c>
      <c r="H1278" s="18"/>
      <c r="I1278" s="20" t="str">
        <f t="shared" si="47"/>
        <v/>
      </c>
      <c r="J1278" s="21"/>
      <c r="K1278" s="21"/>
      <c r="L1278" s="18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</row>
    <row r="1279" spans="1:25" ht="19.5" customHeight="1">
      <c r="A1279" s="6" t="s">
        <v>19</v>
      </c>
      <c r="B1279" s="5"/>
      <c r="C1279" s="38" t="e">
        <f>IF($D1279="","",$C$1229)</f>
        <v>#REF!</v>
      </c>
      <c r="D1279" s="35" t="e">
        <f>IF(菜單→請菜名都修改這個!#REF!="","",菜單→請菜名都修改這個!#REF!)</f>
        <v>#REF!</v>
      </c>
      <c r="E1279" s="35"/>
      <c r="F1279" s="36"/>
      <c r="G1279" s="25" t="str">
        <f t="shared" si="45"/>
        <v/>
      </c>
      <c r="H1279" s="18"/>
      <c r="I1279" s="20" t="str">
        <f t="shared" si="47"/>
        <v/>
      </c>
      <c r="J1279" s="21" t="str">
        <f>$I1279</f>
        <v/>
      </c>
      <c r="K1279" s="21" t="s">
        <v>95</v>
      </c>
      <c r="L1279" s="18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</row>
    <row r="1280" spans="1:25" ht="19.5" customHeight="1" thickBot="1">
      <c r="A1280" s="6" t="s">
        <v>3</v>
      </c>
      <c r="B1280" s="5">
        <f>SUM(F1280:F1289)</f>
        <v>0</v>
      </c>
      <c r="C1280" s="17" t="e">
        <f>IF($D1280="","",菜單→請菜名都修改這個!#REF!)</f>
        <v>#REF!</v>
      </c>
      <c r="D1280" s="18" t="e">
        <f>IF(菜單→請菜名都修改這個!#REF!="","",菜單→請菜名都修改這個!#REF!)</f>
        <v>#REF!</v>
      </c>
      <c r="E1280" s="18"/>
      <c r="F1280" s="19"/>
      <c r="G1280" s="19" t="str">
        <f t="shared" si="45"/>
        <v/>
      </c>
      <c r="H1280" s="32"/>
      <c r="I1280" s="20" t="str">
        <f t="shared" si="47"/>
        <v/>
      </c>
      <c r="J1280" s="21" t="str">
        <f>$I1280&amp;"+"&amp;$I1281&amp;"+"&amp;$I1282&amp;"+"&amp;$I1283&amp;"+"&amp;I1284&amp;"+"&amp;I1285&amp;"+"&amp;I1286&amp;"+"&amp;$I1287&amp;"+"&amp;$I1288&amp;"+"&amp;$I1289</f>
        <v>+++++++++</v>
      </c>
      <c r="K1280" s="21" t="s">
        <v>101</v>
      </c>
      <c r="L1280" s="18" t="str">
        <f>IF($H1282="","",$H1282)</f>
        <v/>
      </c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</row>
    <row r="1281" spans="1:25" ht="19.5" customHeight="1">
      <c r="A1281" s="6"/>
      <c r="B1281" s="5"/>
      <c r="C1281" s="17"/>
      <c r="D1281" s="18"/>
      <c r="E1281" s="18"/>
      <c r="F1281" s="19"/>
      <c r="G1281" s="19" t="str">
        <f t="shared" si="45"/>
        <v/>
      </c>
      <c r="H1281" s="35"/>
      <c r="I1281" s="20" t="str">
        <f t="shared" si="47"/>
        <v/>
      </c>
      <c r="J1281" s="21"/>
      <c r="K1281" s="21"/>
      <c r="L1281" s="18" t="str">
        <f>IF($H1283="","",$H1283)</f>
        <v/>
      </c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</row>
    <row r="1282" spans="1:25" ht="19.5" customHeight="1">
      <c r="A1282" s="6"/>
      <c r="B1282" s="5"/>
      <c r="C1282" s="17"/>
      <c r="D1282" s="18"/>
      <c r="E1282" s="18"/>
      <c r="F1282" s="19"/>
      <c r="G1282" s="19" t="str">
        <f t="shared" si="45"/>
        <v/>
      </c>
      <c r="H1282" s="18"/>
      <c r="I1282" s="20" t="str">
        <f t="shared" si="47"/>
        <v/>
      </c>
      <c r="J1282" s="21"/>
      <c r="K1282" s="21"/>
      <c r="L1282" s="18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</row>
    <row r="1283" spans="1:25" ht="19.5" customHeight="1">
      <c r="A1283" s="6"/>
      <c r="B1283" s="5"/>
      <c r="C1283" s="17"/>
      <c r="D1283" s="18"/>
      <c r="E1283" s="18"/>
      <c r="F1283" s="19"/>
      <c r="G1283" s="19" t="str">
        <f t="shared" si="45"/>
        <v/>
      </c>
      <c r="H1283" s="18"/>
      <c r="I1283" s="20" t="str">
        <f t="shared" si="47"/>
        <v/>
      </c>
      <c r="J1283" s="21"/>
      <c r="K1283" s="21"/>
      <c r="L1283" s="18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</row>
    <row r="1284" spans="1:25" ht="19.5" customHeight="1">
      <c r="A1284" s="6"/>
      <c r="B1284" s="5"/>
      <c r="C1284" s="17"/>
      <c r="D1284" s="18"/>
      <c r="E1284" s="18"/>
      <c r="F1284" s="19"/>
      <c r="G1284" s="19" t="str">
        <f t="shared" si="45"/>
        <v/>
      </c>
      <c r="H1284" s="18"/>
      <c r="I1284" s="20" t="str">
        <f t="shared" si="47"/>
        <v/>
      </c>
      <c r="J1284" s="21"/>
      <c r="K1284" s="21"/>
      <c r="L1284" s="18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</row>
    <row r="1285" spans="1:25" ht="19.5" customHeight="1">
      <c r="A1285" s="6"/>
      <c r="B1285" s="5"/>
      <c r="C1285" s="17"/>
      <c r="D1285" s="18"/>
      <c r="E1285" s="18"/>
      <c r="F1285" s="19"/>
      <c r="G1285" s="19" t="str">
        <f t="shared" si="45"/>
        <v/>
      </c>
      <c r="H1285" s="18"/>
      <c r="I1285" s="20" t="str">
        <f t="shared" si="47"/>
        <v/>
      </c>
      <c r="J1285" s="21"/>
      <c r="K1285" s="21"/>
      <c r="L1285" s="18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</row>
    <row r="1286" spans="1:25" ht="19.5" customHeight="1">
      <c r="A1286" s="6"/>
      <c r="B1286" s="5"/>
      <c r="C1286" s="17"/>
      <c r="D1286" s="18"/>
      <c r="E1286" s="18"/>
      <c r="F1286" s="19"/>
      <c r="G1286" s="19" t="str">
        <f t="shared" si="45"/>
        <v/>
      </c>
      <c r="H1286" s="18"/>
      <c r="I1286" s="20" t="str">
        <f t="shared" si="47"/>
        <v/>
      </c>
      <c r="J1286" s="21"/>
      <c r="K1286" s="21"/>
      <c r="L1286" s="18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</row>
    <row r="1287" spans="1:25" ht="16.5" customHeight="1">
      <c r="A1287" s="6"/>
      <c r="B1287" s="5"/>
      <c r="C1287" s="22"/>
      <c r="D1287" s="18"/>
      <c r="E1287" s="37"/>
      <c r="F1287" s="19"/>
      <c r="G1287" s="19" t="str">
        <f t="shared" si="45"/>
        <v/>
      </c>
      <c r="H1287" s="18"/>
      <c r="I1287" s="20" t="str">
        <f t="shared" si="47"/>
        <v/>
      </c>
      <c r="J1287" s="21"/>
      <c r="K1287" s="21"/>
      <c r="L1287" s="18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</row>
    <row r="1288" spans="1:25" ht="19.5" customHeight="1">
      <c r="A1288" s="6"/>
      <c r="B1288" s="5"/>
      <c r="C1288" s="17"/>
      <c r="D1288" s="18"/>
      <c r="E1288" s="18"/>
      <c r="F1288" s="19"/>
      <c r="G1288" s="19" t="str">
        <f t="shared" si="45"/>
        <v/>
      </c>
      <c r="H1288" s="18"/>
      <c r="I1288" s="20" t="str">
        <f t="shared" si="47"/>
        <v/>
      </c>
      <c r="J1288" s="21"/>
      <c r="K1288" s="21"/>
      <c r="L1288" s="18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</row>
    <row r="1289" spans="1:25" ht="19.5" customHeight="1">
      <c r="A1289" s="6"/>
      <c r="B1289" s="5"/>
      <c r="C1289" s="23"/>
      <c r="D1289" s="24"/>
      <c r="E1289" s="24"/>
      <c r="F1289" s="25"/>
      <c r="G1289" s="25" t="str">
        <f t="shared" si="45"/>
        <v/>
      </c>
      <c r="H1289" s="18"/>
      <c r="I1289" s="20" t="str">
        <f t="shared" si="47"/>
        <v/>
      </c>
      <c r="J1289" s="21"/>
      <c r="K1289" s="21"/>
      <c r="L1289" s="18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</row>
    <row r="1290" spans="1:25" ht="19.5" customHeight="1">
      <c r="A1290" s="6" t="s">
        <v>4</v>
      </c>
      <c r="B1290" s="5">
        <f>SUM(F1290:F1299)</f>
        <v>0</v>
      </c>
      <c r="C1290" s="26" t="e">
        <f>$C1280</f>
        <v>#REF!</v>
      </c>
      <c r="D1290" s="18" t="e">
        <f>IF(菜單→請菜名都修改這個!#REF!="","",菜單→請菜名都修改這個!#REF!)</f>
        <v>#REF!</v>
      </c>
      <c r="E1290" s="18"/>
      <c r="F1290" s="19"/>
      <c r="G1290" s="19" t="str">
        <f t="shared" si="45"/>
        <v/>
      </c>
      <c r="H1290" s="18"/>
      <c r="I1290" s="20" t="str">
        <f t="shared" si="47"/>
        <v/>
      </c>
      <c r="J1290" s="21" t="str">
        <f>$I1290&amp;"+"&amp;$I1291&amp;"+"&amp;$I1292&amp;"+"&amp;$I1293&amp;"+"&amp;I1294&amp;"+"&amp;I1295&amp;"+"&amp;I1296&amp;"+"&amp;$I1297&amp;"+"&amp;$I1298&amp;"+"&amp;$I1299</f>
        <v>+++++++++</v>
      </c>
      <c r="K1290" s="21" t="s">
        <v>101</v>
      </c>
      <c r="L1290" s="18" t="str">
        <f>IF($H1292="","",$H1292)</f>
        <v/>
      </c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</row>
    <row r="1291" spans="1:25" ht="19.5" customHeight="1">
      <c r="A1291" s="6"/>
      <c r="B1291" s="5"/>
      <c r="C1291" s="17"/>
      <c r="D1291" s="28"/>
      <c r="E1291" s="18"/>
      <c r="F1291" s="19"/>
      <c r="G1291" s="19" t="str">
        <f t="shared" si="45"/>
        <v/>
      </c>
      <c r="H1291" s="24"/>
      <c r="I1291" s="20" t="str">
        <f t="shared" si="47"/>
        <v/>
      </c>
      <c r="J1291" s="21"/>
      <c r="K1291" s="21"/>
      <c r="L1291" s="18" t="str">
        <f>IF($H1293="","",$H1293)</f>
        <v/>
      </c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</row>
    <row r="1292" spans="1:25" ht="19.5" customHeight="1">
      <c r="A1292" s="6"/>
      <c r="B1292" s="5"/>
      <c r="C1292" s="17"/>
      <c r="D1292" s="18"/>
      <c r="E1292" s="18"/>
      <c r="F1292" s="19"/>
      <c r="G1292" s="19" t="str">
        <f t="shared" si="45"/>
        <v/>
      </c>
      <c r="H1292" s="18"/>
      <c r="I1292" s="20" t="str">
        <f t="shared" si="47"/>
        <v/>
      </c>
      <c r="J1292" s="21"/>
      <c r="K1292" s="21"/>
      <c r="L1292" s="18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</row>
    <row r="1293" spans="1:25" ht="19.5" customHeight="1">
      <c r="A1293" s="6"/>
      <c r="B1293" s="5"/>
      <c r="C1293" s="17"/>
      <c r="D1293" s="18"/>
      <c r="E1293" s="18"/>
      <c r="F1293" s="19"/>
      <c r="G1293" s="19" t="str">
        <f t="shared" si="45"/>
        <v/>
      </c>
      <c r="H1293" s="18"/>
      <c r="I1293" s="20" t="str">
        <f t="shared" si="47"/>
        <v/>
      </c>
      <c r="J1293" s="21"/>
      <c r="K1293" s="21"/>
      <c r="L1293" s="18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</row>
    <row r="1294" spans="1:25" ht="19.5" customHeight="1">
      <c r="A1294" s="6"/>
      <c r="B1294" s="5"/>
      <c r="C1294" s="17"/>
      <c r="D1294" s="18"/>
      <c r="E1294" s="18"/>
      <c r="F1294" s="19"/>
      <c r="G1294" s="19"/>
      <c r="H1294" s="18"/>
      <c r="I1294" s="20" t="str">
        <f t="shared" si="47"/>
        <v/>
      </c>
      <c r="J1294" s="21"/>
      <c r="K1294" s="21"/>
      <c r="L1294" s="18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</row>
    <row r="1295" spans="1:25" ht="19.5" customHeight="1">
      <c r="A1295" s="6"/>
      <c r="B1295" s="5"/>
      <c r="C1295" s="17"/>
      <c r="D1295" s="18"/>
      <c r="E1295" s="18"/>
      <c r="F1295" s="19"/>
      <c r="G1295" s="19" t="str">
        <f t="shared" ref="G1295:G1330" si="48">IF($F1295="","","g")</f>
        <v/>
      </c>
      <c r="H1295" s="18"/>
      <c r="I1295" s="20" t="str">
        <f t="shared" si="47"/>
        <v/>
      </c>
      <c r="J1295" s="21"/>
      <c r="K1295" s="21"/>
      <c r="L1295" s="18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</row>
    <row r="1296" spans="1:25" ht="19.5" customHeight="1">
      <c r="A1296" s="6"/>
      <c r="B1296" s="5"/>
      <c r="C1296" s="17"/>
      <c r="D1296" s="18"/>
      <c r="E1296" s="18"/>
      <c r="F1296" s="19"/>
      <c r="G1296" s="19" t="str">
        <f t="shared" si="48"/>
        <v/>
      </c>
      <c r="H1296" s="18"/>
      <c r="I1296" s="20" t="str">
        <f t="shared" si="47"/>
        <v/>
      </c>
      <c r="J1296" s="21"/>
      <c r="K1296" s="21"/>
      <c r="L1296" s="18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</row>
    <row r="1297" spans="1:25" ht="19.5" customHeight="1">
      <c r="A1297" s="6"/>
      <c r="B1297" s="5"/>
      <c r="C1297" s="17"/>
      <c r="D1297" s="18"/>
      <c r="E1297" s="18"/>
      <c r="F1297" s="19"/>
      <c r="G1297" s="19" t="str">
        <f t="shared" si="48"/>
        <v/>
      </c>
      <c r="H1297" s="18"/>
      <c r="I1297" s="20" t="str">
        <f t="shared" si="47"/>
        <v/>
      </c>
      <c r="J1297" s="21"/>
      <c r="K1297" s="21"/>
      <c r="L1297" s="18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</row>
    <row r="1298" spans="1:25" ht="19.5" customHeight="1">
      <c r="A1298" s="6"/>
      <c r="B1298" s="5"/>
      <c r="C1298" s="17"/>
      <c r="D1298" s="18"/>
      <c r="E1298" s="18"/>
      <c r="F1298" s="19"/>
      <c r="G1298" s="19" t="str">
        <f t="shared" si="48"/>
        <v/>
      </c>
      <c r="H1298" s="18"/>
      <c r="I1298" s="20" t="str">
        <f t="shared" si="47"/>
        <v/>
      </c>
      <c r="J1298" s="21"/>
      <c r="K1298" s="21"/>
      <c r="L1298" s="18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</row>
    <row r="1299" spans="1:25" ht="19.5" customHeight="1">
      <c r="A1299" s="6"/>
      <c r="B1299" s="5"/>
      <c r="C1299" s="23"/>
      <c r="D1299" s="24"/>
      <c r="E1299" s="18"/>
      <c r="F1299" s="19"/>
      <c r="G1299" s="25" t="str">
        <f t="shared" si="48"/>
        <v/>
      </c>
      <c r="H1299" s="18"/>
      <c r="I1299" s="20" t="str">
        <f t="shared" si="47"/>
        <v/>
      </c>
      <c r="J1299" s="21"/>
      <c r="K1299" s="21"/>
      <c r="L1299" s="18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</row>
    <row r="1300" spans="1:25" ht="19.5" customHeight="1">
      <c r="A1300" s="6" t="s">
        <v>5</v>
      </c>
      <c r="B1300" s="5">
        <f>SUM(F1300:F1309)</f>
        <v>0</v>
      </c>
      <c r="C1300" s="17"/>
      <c r="D1300" s="18" t="e">
        <f>IF(菜單→請菜名都修改這個!#REF!="","",菜單→請菜名都修改這個!#REF!)</f>
        <v>#REF!</v>
      </c>
      <c r="E1300" s="44"/>
      <c r="F1300" s="42"/>
      <c r="G1300" s="19" t="str">
        <f t="shared" si="48"/>
        <v/>
      </c>
      <c r="H1300" s="18"/>
      <c r="I1300" s="20" t="str">
        <f t="shared" si="47"/>
        <v/>
      </c>
      <c r="J1300" s="21" t="str">
        <f>$I1300&amp;"+"&amp;$I1301&amp;"+"&amp;$I1302&amp;"+"&amp;$I1303&amp;"+"&amp;I1304&amp;"+"&amp;I1305&amp;"+"&amp;I1306&amp;"+"&amp;$I1307&amp;"+"&amp;$I1308&amp;"+"&amp;$I1309</f>
        <v>+++++++++</v>
      </c>
      <c r="K1300" s="21" t="s">
        <v>101</v>
      </c>
      <c r="L1300" s="18" t="str">
        <f>IF($H1302="","",$H1302)</f>
        <v/>
      </c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</row>
    <row r="1301" spans="1:25" ht="19.5" customHeight="1">
      <c r="A1301" s="6"/>
      <c r="B1301" s="5"/>
      <c r="C1301" s="17"/>
      <c r="D1301" s="28"/>
      <c r="E1301" s="44"/>
      <c r="F1301" s="19"/>
      <c r="G1301" s="19" t="str">
        <f t="shared" si="48"/>
        <v/>
      </c>
      <c r="H1301" s="24"/>
      <c r="I1301" s="20" t="str">
        <f t="shared" si="47"/>
        <v/>
      </c>
      <c r="J1301" s="21"/>
      <c r="K1301" s="21"/>
      <c r="L1301" s="18" t="str">
        <f>IF($H1303="","",$H1303)</f>
        <v/>
      </c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</row>
    <row r="1302" spans="1:25" ht="19.5" customHeight="1">
      <c r="A1302" s="6"/>
      <c r="B1302" s="5"/>
      <c r="C1302" s="17"/>
      <c r="D1302" s="18"/>
      <c r="E1302" s="44"/>
      <c r="F1302" s="19"/>
      <c r="G1302" s="19" t="str">
        <f t="shared" si="48"/>
        <v/>
      </c>
      <c r="H1302" s="18"/>
      <c r="I1302" s="20" t="str">
        <f t="shared" si="47"/>
        <v/>
      </c>
      <c r="J1302" s="21"/>
      <c r="K1302" s="21"/>
      <c r="L1302" s="18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</row>
    <row r="1303" spans="1:25" ht="19.5" customHeight="1">
      <c r="A1303" s="6"/>
      <c r="B1303" s="5"/>
      <c r="C1303" s="17"/>
      <c r="D1303" s="18"/>
      <c r="E1303" s="18"/>
      <c r="F1303" s="19"/>
      <c r="G1303" s="19" t="str">
        <f t="shared" si="48"/>
        <v/>
      </c>
      <c r="H1303" s="18"/>
      <c r="I1303" s="20" t="str">
        <f t="shared" si="47"/>
        <v/>
      </c>
      <c r="J1303" s="21"/>
      <c r="K1303" s="21"/>
      <c r="L1303" s="18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</row>
    <row r="1304" spans="1:25" ht="19.5" customHeight="1">
      <c r="A1304" s="6"/>
      <c r="B1304" s="5"/>
      <c r="C1304" s="17"/>
      <c r="D1304" s="18"/>
      <c r="E1304" s="18"/>
      <c r="F1304" s="19"/>
      <c r="G1304" s="19" t="str">
        <f t="shared" si="48"/>
        <v/>
      </c>
      <c r="H1304" s="18"/>
      <c r="I1304" s="20" t="str">
        <f t="shared" si="47"/>
        <v/>
      </c>
      <c r="J1304" s="21"/>
      <c r="K1304" s="21"/>
      <c r="L1304" s="18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</row>
    <row r="1305" spans="1:25" ht="19.5" customHeight="1">
      <c r="A1305" s="6"/>
      <c r="B1305" s="5"/>
      <c r="C1305" s="17"/>
      <c r="D1305" s="18"/>
      <c r="E1305" s="18"/>
      <c r="F1305" s="19"/>
      <c r="G1305" s="19" t="str">
        <f t="shared" si="48"/>
        <v/>
      </c>
      <c r="H1305" s="18"/>
      <c r="I1305" s="20" t="str">
        <f t="shared" si="47"/>
        <v/>
      </c>
      <c r="J1305" s="21"/>
      <c r="K1305" s="21"/>
      <c r="L1305" s="18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</row>
    <row r="1306" spans="1:25" ht="19.5" customHeight="1">
      <c r="A1306" s="6"/>
      <c r="B1306" s="5"/>
      <c r="C1306" s="17"/>
      <c r="D1306" s="18"/>
      <c r="E1306" s="18"/>
      <c r="F1306" s="19"/>
      <c r="G1306" s="19" t="str">
        <f t="shared" si="48"/>
        <v/>
      </c>
      <c r="H1306" s="18"/>
      <c r="I1306" s="20" t="str">
        <f t="shared" si="47"/>
        <v/>
      </c>
      <c r="J1306" s="21"/>
      <c r="K1306" s="21"/>
      <c r="L1306" s="18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</row>
    <row r="1307" spans="1:25" ht="19.5" customHeight="1">
      <c r="A1307" s="6"/>
      <c r="B1307" s="5"/>
      <c r="C1307" s="17"/>
      <c r="D1307" s="18"/>
      <c r="E1307" s="18"/>
      <c r="F1307" s="19"/>
      <c r="G1307" s="19" t="str">
        <f t="shared" si="48"/>
        <v/>
      </c>
      <c r="H1307" s="18"/>
      <c r="I1307" s="20" t="str">
        <f t="shared" si="47"/>
        <v/>
      </c>
      <c r="J1307" s="21"/>
      <c r="K1307" s="21"/>
      <c r="L1307" s="18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</row>
    <row r="1308" spans="1:25" ht="19.5" customHeight="1">
      <c r="A1308" s="6"/>
      <c r="B1308" s="5"/>
      <c r="C1308" s="17"/>
      <c r="D1308" s="18"/>
      <c r="E1308" s="18"/>
      <c r="F1308" s="19"/>
      <c r="G1308" s="19" t="str">
        <f t="shared" si="48"/>
        <v/>
      </c>
      <c r="H1308" s="18"/>
      <c r="I1308" s="20" t="str">
        <f t="shared" si="47"/>
        <v/>
      </c>
      <c r="J1308" s="21"/>
      <c r="K1308" s="21"/>
      <c r="L1308" s="18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</row>
    <row r="1309" spans="1:25" ht="19.5" customHeight="1">
      <c r="A1309" s="6"/>
      <c r="B1309" s="5"/>
      <c r="C1309" s="23"/>
      <c r="D1309" s="24"/>
      <c r="E1309" s="24"/>
      <c r="F1309" s="25"/>
      <c r="G1309" s="25" t="str">
        <f t="shared" si="48"/>
        <v/>
      </c>
      <c r="H1309" s="18"/>
      <c r="I1309" s="20" t="str">
        <f t="shared" si="47"/>
        <v/>
      </c>
      <c r="J1309" s="21"/>
      <c r="K1309" s="21"/>
      <c r="L1309" s="18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</row>
    <row r="1310" spans="1:25" ht="19.5" customHeight="1">
      <c r="A1310" s="6" t="s">
        <v>6</v>
      </c>
      <c r="B1310" s="5">
        <f>SUM(F1310:F1319)</f>
        <v>0</v>
      </c>
      <c r="C1310" s="17"/>
      <c r="D1310" s="18" t="e">
        <f>IF(菜單→請菜名都修改這個!#REF!="","",菜單→請菜名都修改這個!#REF!)</f>
        <v>#REF!</v>
      </c>
      <c r="E1310" s="18"/>
      <c r="F1310" s="19"/>
      <c r="G1310" s="19" t="str">
        <f t="shared" si="48"/>
        <v/>
      </c>
      <c r="H1310" s="18"/>
      <c r="I1310" s="20" t="str">
        <f t="shared" si="47"/>
        <v/>
      </c>
      <c r="J1310" s="21" t="str">
        <f>$I1310&amp;"+"&amp;$I1311&amp;"+"&amp;$I1312&amp;"+"&amp;$I1313&amp;"+"&amp;I1314&amp;"+"&amp;I1315&amp;"+"&amp;I1316&amp;"+"&amp;$I1317&amp;"+"&amp;$I1318&amp;"+"&amp;$I1319</f>
        <v>+++++++++</v>
      </c>
      <c r="K1310" s="21" t="s">
        <v>101</v>
      </c>
      <c r="L1310" s="18" t="str">
        <f>IF($H1312="","",$H1312)</f>
        <v/>
      </c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</row>
    <row r="1311" spans="1:25" ht="19.5" customHeight="1">
      <c r="A1311" s="6"/>
      <c r="B1311" s="5"/>
      <c r="C1311" s="17"/>
      <c r="D1311" s="28"/>
      <c r="E1311" s="18"/>
      <c r="F1311" s="19"/>
      <c r="G1311" s="19" t="str">
        <f t="shared" si="48"/>
        <v/>
      </c>
      <c r="H1311" s="24"/>
      <c r="I1311" s="20" t="str">
        <f t="shared" si="47"/>
        <v/>
      </c>
      <c r="J1311" s="21"/>
      <c r="K1311" s="21"/>
      <c r="L1311" s="18" t="str">
        <f>IF($H1313="","",$H1313)</f>
        <v/>
      </c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</row>
    <row r="1312" spans="1:25" ht="19.5" customHeight="1">
      <c r="A1312" s="6"/>
      <c r="B1312" s="5"/>
      <c r="C1312" s="17"/>
      <c r="D1312" s="18"/>
      <c r="E1312" s="18"/>
      <c r="F1312" s="19"/>
      <c r="G1312" s="19" t="str">
        <f t="shared" si="48"/>
        <v/>
      </c>
      <c r="H1312" s="18"/>
      <c r="I1312" s="20" t="str">
        <f t="shared" si="47"/>
        <v/>
      </c>
      <c r="J1312" s="21"/>
      <c r="K1312" s="21"/>
      <c r="L1312" s="18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</row>
    <row r="1313" spans="1:25" ht="19.5" customHeight="1">
      <c r="A1313" s="6"/>
      <c r="B1313" s="5"/>
      <c r="C1313" s="17"/>
      <c r="D1313" s="18"/>
      <c r="E1313" s="18"/>
      <c r="F1313" s="19"/>
      <c r="G1313" s="19" t="str">
        <f t="shared" si="48"/>
        <v/>
      </c>
      <c r="H1313" s="18"/>
      <c r="I1313" s="20" t="str">
        <f t="shared" ref="I1313:I1376" si="49">$E1313&amp;$F1313&amp;$G1313</f>
        <v/>
      </c>
      <c r="J1313" s="21"/>
      <c r="K1313" s="21"/>
      <c r="L1313" s="18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</row>
    <row r="1314" spans="1:25" ht="19.5" customHeight="1">
      <c r="A1314" s="6"/>
      <c r="B1314" s="5"/>
      <c r="C1314" s="17"/>
      <c r="D1314" s="18"/>
      <c r="E1314" s="18"/>
      <c r="F1314" s="19"/>
      <c r="G1314" s="19" t="str">
        <f t="shared" si="48"/>
        <v/>
      </c>
      <c r="H1314" s="18"/>
      <c r="I1314" s="20" t="str">
        <f t="shared" si="49"/>
        <v/>
      </c>
      <c r="J1314" s="21"/>
      <c r="K1314" s="21"/>
      <c r="L1314" s="18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</row>
    <row r="1315" spans="1:25" ht="19.5" customHeight="1">
      <c r="A1315" s="6"/>
      <c r="B1315" s="5"/>
      <c r="C1315" s="17"/>
      <c r="D1315" s="18"/>
      <c r="E1315" s="18"/>
      <c r="F1315" s="19"/>
      <c r="G1315" s="19" t="str">
        <f t="shared" si="48"/>
        <v/>
      </c>
      <c r="H1315" s="18"/>
      <c r="I1315" s="20" t="str">
        <f t="shared" si="49"/>
        <v/>
      </c>
      <c r="J1315" s="21"/>
      <c r="K1315" s="21"/>
      <c r="L1315" s="18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</row>
    <row r="1316" spans="1:25" ht="19.5" customHeight="1">
      <c r="A1316" s="6"/>
      <c r="B1316" s="5"/>
      <c r="C1316" s="17"/>
      <c r="D1316" s="18"/>
      <c r="E1316" s="18"/>
      <c r="F1316" s="19"/>
      <c r="G1316" s="19" t="str">
        <f t="shared" si="48"/>
        <v/>
      </c>
      <c r="H1316" s="18"/>
      <c r="I1316" s="20" t="str">
        <f t="shared" si="49"/>
        <v/>
      </c>
      <c r="J1316" s="21"/>
      <c r="K1316" s="21"/>
      <c r="L1316" s="18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</row>
    <row r="1317" spans="1:25" ht="19.5" customHeight="1">
      <c r="A1317" s="6"/>
      <c r="B1317" s="5"/>
      <c r="C1317" s="17"/>
      <c r="D1317" s="18"/>
      <c r="E1317" s="18"/>
      <c r="F1317" s="19"/>
      <c r="G1317" s="19" t="str">
        <f t="shared" si="48"/>
        <v/>
      </c>
      <c r="H1317" s="18"/>
      <c r="I1317" s="20" t="str">
        <f t="shared" si="49"/>
        <v/>
      </c>
      <c r="J1317" s="21"/>
      <c r="K1317" s="21"/>
      <c r="L1317" s="18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</row>
    <row r="1318" spans="1:25" ht="19.5" customHeight="1">
      <c r="A1318" s="6"/>
      <c r="B1318" s="5"/>
      <c r="C1318" s="17"/>
      <c r="D1318" s="18"/>
      <c r="E1318" s="18"/>
      <c r="F1318" s="19"/>
      <c r="G1318" s="19" t="str">
        <f t="shared" si="48"/>
        <v/>
      </c>
      <c r="H1318" s="18"/>
      <c r="I1318" s="20" t="str">
        <f t="shared" si="49"/>
        <v/>
      </c>
      <c r="J1318" s="21"/>
      <c r="K1318" s="21"/>
      <c r="L1318" s="18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</row>
    <row r="1319" spans="1:25" ht="19.5" customHeight="1">
      <c r="A1319" s="6"/>
      <c r="B1319" s="5"/>
      <c r="C1319" s="23"/>
      <c r="D1319" s="24"/>
      <c r="E1319" s="24"/>
      <c r="F1319" s="25"/>
      <c r="G1319" s="25" t="str">
        <f t="shared" si="48"/>
        <v/>
      </c>
      <c r="H1319" s="18"/>
      <c r="I1319" s="20" t="str">
        <f t="shared" si="49"/>
        <v/>
      </c>
      <c r="J1319" s="21"/>
      <c r="K1319" s="21"/>
      <c r="L1319" s="18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</row>
    <row r="1320" spans="1:25" ht="19.5" customHeight="1">
      <c r="A1320" s="6" t="s">
        <v>94</v>
      </c>
      <c r="B1320" s="5">
        <f>SUM(F1320:F1329)</f>
        <v>0</v>
      </c>
      <c r="C1320" s="17"/>
      <c r="D1320" s="18" t="e">
        <f>IF(菜單→請菜名都修改這個!#REF!="","",菜單→請菜名都修改這個!#REF!)</f>
        <v>#REF!</v>
      </c>
      <c r="E1320" s="18"/>
      <c r="F1320" s="19"/>
      <c r="G1320" s="19" t="str">
        <f t="shared" si="48"/>
        <v/>
      </c>
      <c r="H1320" s="18"/>
      <c r="I1320" s="20" t="str">
        <f t="shared" si="49"/>
        <v/>
      </c>
      <c r="J1320" s="21" t="str">
        <f>$I1320&amp;"+"&amp;$I1321&amp;"+"&amp;$I1322&amp;"+"&amp;$I1323&amp;"+"&amp;I1324&amp;"+"&amp;I1325&amp;"+"&amp;I1326&amp;"+"&amp;$I1327&amp;"+"&amp;$I1328&amp;"+"&amp;$I1329</f>
        <v>+++++++++</v>
      </c>
      <c r="K1320" s="21" t="s">
        <v>101</v>
      </c>
      <c r="L1320" s="18" t="str">
        <f>IF($H1322="","",$H1322)</f>
        <v/>
      </c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</row>
    <row r="1321" spans="1:25" ht="19.5" customHeight="1">
      <c r="A1321" s="6"/>
      <c r="B1321" s="5"/>
      <c r="C1321" s="17"/>
      <c r="D1321" s="28"/>
      <c r="E1321" s="18"/>
      <c r="F1321" s="19"/>
      <c r="G1321" s="19" t="str">
        <f t="shared" si="48"/>
        <v/>
      </c>
      <c r="H1321" s="24"/>
      <c r="I1321" s="20" t="str">
        <f t="shared" si="49"/>
        <v/>
      </c>
      <c r="J1321" s="21"/>
      <c r="K1321" s="21"/>
      <c r="L1321" s="18" t="str">
        <f>IF($H1323="","",$H1323)</f>
        <v/>
      </c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</row>
    <row r="1322" spans="1:25" ht="19.5" customHeight="1">
      <c r="A1322" s="6"/>
      <c r="B1322" s="5"/>
      <c r="C1322" s="17"/>
      <c r="D1322" s="18"/>
      <c r="E1322" s="18"/>
      <c r="F1322" s="19"/>
      <c r="G1322" s="19" t="str">
        <f t="shared" si="48"/>
        <v/>
      </c>
      <c r="H1322" s="18"/>
      <c r="I1322" s="20" t="str">
        <f t="shared" si="49"/>
        <v/>
      </c>
      <c r="J1322" s="21"/>
      <c r="K1322" s="21"/>
      <c r="L1322" s="18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</row>
    <row r="1323" spans="1:25" ht="19.5" customHeight="1">
      <c r="A1323" s="6"/>
      <c r="B1323" s="5"/>
      <c r="C1323" s="17"/>
      <c r="D1323" s="18"/>
      <c r="E1323" s="18"/>
      <c r="F1323" s="19"/>
      <c r="G1323" s="19" t="str">
        <f t="shared" si="48"/>
        <v/>
      </c>
      <c r="H1323" s="18"/>
      <c r="I1323" s="20" t="str">
        <f t="shared" si="49"/>
        <v/>
      </c>
      <c r="J1323" s="21"/>
      <c r="K1323" s="21"/>
      <c r="L1323" s="18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</row>
    <row r="1324" spans="1:25" ht="19.5" customHeight="1">
      <c r="A1324" s="6"/>
      <c r="B1324" s="5"/>
      <c r="C1324" s="17"/>
      <c r="D1324" s="18"/>
      <c r="E1324" s="18"/>
      <c r="F1324" s="19"/>
      <c r="G1324" s="19" t="str">
        <f t="shared" si="48"/>
        <v/>
      </c>
      <c r="H1324" s="18"/>
      <c r="I1324" s="20" t="str">
        <f t="shared" si="49"/>
        <v/>
      </c>
      <c r="J1324" s="21"/>
      <c r="K1324" s="21"/>
      <c r="L1324" s="18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</row>
    <row r="1325" spans="1:25" ht="19.5" customHeight="1">
      <c r="A1325" s="6"/>
      <c r="B1325" s="5"/>
      <c r="C1325" s="17"/>
      <c r="D1325" s="18"/>
      <c r="E1325" s="18"/>
      <c r="F1325" s="19"/>
      <c r="G1325" s="19" t="str">
        <f t="shared" si="48"/>
        <v/>
      </c>
      <c r="H1325" s="18"/>
      <c r="I1325" s="20" t="str">
        <f t="shared" si="49"/>
        <v/>
      </c>
      <c r="J1325" s="21"/>
      <c r="K1325" s="21"/>
      <c r="L1325" s="18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</row>
    <row r="1326" spans="1:25" ht="19.5" customHeight="1">
      <c r="A1326" s="6"/>
      <c r="B1326" s="5"/>
      <c r="C1326" s="17"/>
      <c r="D1326" s="18"/>
      <c r="E1326" s="18"/>
      <c r="F1326" s="19"/>
      <c r="G1326" s="19" t="str">
        <f t="shared" si="48"/>
        <v/>
      </c>
      <c r="H1326" s="18"/>
      <c r="I1326" s="20" t="str">
        <f t="shared" si="49"/>
        <v/>
      </c>
      <c r="J1326" s="21"/>
      <c r="K1326" s="21"/>
      <c r="L1326" s="18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</row>
    <row r="1327" spans="1:25" ht="19.5" customHeight="1">
      <c r="A1327" s="6"/>
      <c r="B1327" s="5"/>
      <c r="C1327" s="17"/>
      <c r="D1327" s="18"/>
      <c r="E1327" s="18"/>
      <c r="F1327" s="19"/>
      <c r="G1327" s="19" t="str">
        <f t="shared" si="48"/>
        <v/>
      </c>
      <c r="H1327" s="18"/>
      <c r="I1327" s="20" t="str">
        <f t="shared" si="49"/>
        <v/>
      </c>
      <c r="J1327" s="21"/>
      <c r="K1327" s="21"/>
      <c r="L1327" s="18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</row>
    <row r="1328" spans="1:25" ht="19.5" customHeight="1">
      <c r="A1328" s="6"/>
      <c r="B1328" s="5"/>
      <c r="C1328" s="17"/>
      <c r="D1328" s="18"/>
      <c r="E1328" s="18"/>
      <c r="F1328" s="19"/>
      <c r="G1328" s="19" t="str">
        <f t="shared" si="48"/>
        <v/>
      </c>
      <c r="H1328" s="18"/>
      <c r="I1328" s="20" t="str">
        <f t="shared" si="49"/>
        <v/>
      </c>
      <c r="J1328" s="21"/>
      <c r="K1328" s="21"/>
      <c r="L1328" s="18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</row>
    <row r="1329" spans="1:25" ht="19.5" customHeight="1" thickBot="1">
      <c r="A1329" s="6"/>
      <c r="B1329" s="5"/>
      <c r="C1329" s="31"/>
      <c r="D1329" s="32"/>
      <c r="E1329" s="32"/>
      <c r="F1329" s="33"/>
      <c r="G1329" s="33" t="str">
        <f t="shared" si="48"/>
        <v/>
      </c>
      <c r="H1329" s="18"/>
      <c r="I1329" s="20" t="str">
        <f t="shared" si="49"/>
        <v/>
      </c>
      <c r="J1329" s="21"/>
      <c r="K1329" s="21"/>
      <c r="L1329" s="18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</row>
    <row r="1330" spans="1:25" ht="19.5" customHeight="1">
      <c r="A1330" s="6" t="s">
        <v>19</v>
      </c>
      <c r="B1330" s="5"/>
      <c r="C1330" s="38" t="e">
        <f>IF($D1330="","",$C$1280)</f>
        <v>#REF!</v>
      </c>
      <c r="D1330" s="35" t="e">
        <f>IF(菜單→請菜名都修改這個!#REF!="","",菜單→請菜名都修改這個!#REF!)</f>
        <v>#REF!</v>
      </c>
      <c r="E1330" s="35"/>
      <c r="F1330" s="36"/>
      <c r="G1330" s="25" t="str">
        <f t="shared" si="48"/>
        <v/>
      </c>
      <c r="H1330" s="18"/>
      <c r="I1330" s="20" t="str">
        <f t="shared" si="49"/>
        <v/>
      </c>
      <c r="J1330" s="21" t="str">
        <f>$I1330</f>
        <v/>
      </c>
      <c r="K1330" s="21" t="s">
        <v>95</v>
      </c>
      <c r="L1330" s="18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</row>
    <row r="1331" spans="1:25" ht="19.5" customHeight="1" thickBot="1">
      <c r="A1331" s="6" t="s">
        <v>3</v>
      </c>
      <c r="B1331" s="5">
        <f>SUM(F1331:F1340)</f>
        <v>0</v>
      </c>
      <c r="C1331" s="17" t="e">
        <f>IF($D1331="","",菜單→請菜名都修改這個!#REF!)</f>
        <v>#REF!</v>
      </c>
      <c r="D1331" s="18" t="e">
        <f>IF(菜單→請菜名都修改這個!#REF!="","",菜單→請菜名都修改這個!#REF!)</f>
        <v>#REF!</v>
      </c>
      <c r="E1331" s="18"/>
      <c r="F1331" s="19"/>
      <c r="G1331" s="19"/>
      <c r="H1331" s="32"/>
      <c r="I1331" s="20" t="str">
        <f t="shared" si="49"/>
        <v/>
      </c>
      <c r="J1331" s="21" t="str">
        <f>$I1331&amp;"+"&amp;$I1332&amp;"+"&amp;$I1333&amp;"+"&amp;$I1334&amp;"+"&amp;I1335&amp;"+"&amp;I1336&amp;"+"&amp;I1337&amp;"+"&amp;$I1338&amp;"+"&amp;$I1339&amp;"+"&amp;$I1340</f>
        <v>+++++++++</v>
      </c>
      <c r="K1331" s="21" t="s">
        <v>101</v>
      </c>
      <c r="L1331" s="18" t="str">
        <f>IF($H1333="","",$H1333)</f>
        <v/>
      </c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</row>
    <row r="1332" spans="1:25" ht="19.5" customHeight="1">
      <c r="A1332" s="6"/>
      <c r="B1332" s="5"/>
      <c r="C1332" s="17"/>
      <c r="D1332" s="18"/>
      <c r="E1332" s="18"/>
      <c r="F1332" s="19"/>
      <c r="G1332" s="19"/>
      <c r="H1332" s="35"/>
      <c r="I1332" s="20" t="str">
        <f t="shared" si="49"/>
        <v/>
      </c>
      <c r="J1332" s="21"/>
      <c r="K1332" s="21"/>
      <c r="L1332" s="18" t="str">
        <f>IF($H1334="","",$H1334)</f>
        <v/>
      </c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</row>
    <row r="1333" spans="1:25" ht="19.5" customHeight="1">
      <c r="A1333" s="6"/>
      <c r="B1333" s="5"/>
      <c r="C1333" s="17"/>
      <c r="D1333" s="18"/>
      <c r="E1333" s="18"/>
      <c r="F1333" s="19"/>
      <c r="G1333" s="19"/>
      <c r="H1333" s="18"/>
      <c r="I1333" s="20" t="str">
        <f t="shared" si="49"/>
        <v/>
      </c>
      <c r="J1333" s="21"/>
      <c r="K1333" s="21"/>
      <c r="L1333" s="18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</row>
    <row r="1334" spans="1:25" ht="19.5" customHeight="1">
      <c r="A1334" s="6"/>
      <c r="B1334" s="5"/>
      <c r="C1334" s="17"/>
      <c r="D1334" s="18"/>
      <c r="E1334" s="18"/>
      <c r="F1334" s="19"/>
      <c r="G1334" s="19"/>
      <c r="H1334" s="18"/>
      <c r="I1334" s="20" t="str">
        <f t="shared" si="49"/>
        <v/>
      </c>
      <c r="J1334" s="21"/>
      <c r="K1334" s="21"/>
      <c r="L1334" s="18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</row>
    <row r="1335" spans="1:25" ht="19.5" customHeight="1">
      <c r="A1335" s="6"/>
      <c r="B1335" s="5"/>
      <c r="C1335" s="17"/>
      <c r="D1335" s="18"/>
      <c r="E1335" s="18"/>
      <c r="F1335" s="19"/>
      <c r="G1335" s="19"/>
      <c r="H1335" s="18"/>
      <c r="I1335" s="20" t="str">
        <f t="shared" si="49"/>
        <v/>
      </c>
      <c r="J1335" s="21"/>
      <c r="K1335" s="21"/>
      <c r="L1335" s="18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</row>
    <row r="1336" spans="1:25" ht="19.5" customHeight="1">
      <c r="A1336" s="6"/>
      <c r="B1336" s="5"/>
      <c r="C1336" s="17"/>
      <c r="D1336" s="18"/>
      <c r="E1336" s="18"/>
      <c r="F1336" s="19"/>
      <c r="G1336" s="19"/>
      <c r="H1336" s="18"/>
      <c r="I1336" s="20" t="str">
        <f t="shared" si="49"/>
        <v/>
      </c>
      <c r="J1336" s="21"/>
      <c r="K1336" s="21"/>
      <c r="L1336" s="18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</row>
    <row r="1337" spans="1:25" ht="19.5" customHeight="1">
      <c r="A1337" s="6"/>
      <c r="B1337" s="5"/>
      <c r="C1337" s="17"/>
      <c r="D1337" s="18"/>
      <c r="E1337" s="18"/>
      <c r="F1337" s="19"/>
      <c r="G1337" s="19"/>
      <c r="H1337" s="18"/>
      <c r="I1337" s="20" t="str">
        <f t="shared" si="49"/>
        <v/>
      </c>
      <c r="J1337" s="21"/>
      <c r="K1337" s="21"/>
      <c r="L1337" s="18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</row>
    <row r="1338" spans="1:25" ht="16.5" customHeight="1">
      <c r="A1338" s="6"/>
      <c r="B1338" s="5"/>
      <c r="C1338" s="22"/>
      <c r="D1338" s="18"/>
      <c r="E1338" s="18"/>
      <c r="F1338" s="19"/>
      <c r="G1338" s="19"/>
      <c r="H1338" s="18"/>
      <c r="I1338" s="20" t="str">
        <f t="shared" si="49"/>
        <v/>
      </c>
      <c r="J1338" s="21"/>
      <c r="K1338" s="21"/>
      <c r="L1338" s="18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</row>
    <row r="1339" spans="1:25" ht="19.5" customHeight="1">
      <c r="A1339" s="6"/>
      <c r="B1339" s="5"/>
      <c r="C1339" s="17"/>
      <c r="D1339" s="18"/>
      <c r="E1339" s="18"/>
      <c r="F1339" s="19"/>
      <c r="G1339" s="19"/>
      <c r="H1339" s="18"/>
      <c r="I1339" s="20" t="str">
        <f t="shared" si="49"/>
        <v/>
      </c>
      <c r="J1339" s="21"/>
      <c r="K1339" s="21"/>
      <c r="L1339" s="18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</row>
    <row r="1340" spans="1:25" ht="19.5" customHeight="1">
      <c r="A1340" s="6"/>
      <c r="B1340" s="5"/>
      <c r="C1340" s="23"/>
      <c r="D1340" s="24"/>
      <c r="E1340" s="24"/>
      <c r="F1340" s="25"/>
      <c r="G1340" s="25"/>
      <c r="H1340" s="18"/>
      <c r="I1340" s="20" t="str">
        <f t="shared" si="49"/>
        <v/>
      </c>
      <c r="J1340" s="21"/>
      <c r="K1340" s="21"/>
      <c r="L1340" s="18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</row>
    <row r="1341" spans="1:25" ht="19.5" customHeight="1">
      <c r="A1341" s="6" t="s">
        <v>4</v>
      </c>
      <c r="B1341" s="5">
        <f>SUM(F1341:F1350)</f>
        <v>0</v>
      </c>
      <c r="C1341" s="26" t="e">
        <f>$C1331</f>
        <v>#REF!</v>
      </c>
      <c r="D1341" s="18" t="e">
        <f>IF(菜單→請菜名都修改這個!#REF!="","",菜單→請菜名都修改這個!#REF!)</f>
        <v>#REF!</v>
      </c>
      <c r="E1341" s="18"/>
      <c r="F1341" s="19"/>
      <c r="G1341" s="19"/>
      <c r="H1341" s="18"/>
      <c r="I1341" s="20" t="str">
        <f t="shared" si="49"/>
        <v/>
      </c>
      <c r="J1341" s="21" t="str">
        <f>$I1341&amp;"+"&amp;$I1342&amp;"+"&amp;$I1343&amp;"+"&amp;$I1344&amp;"+"&amp;I1345&amp;"+"&amp;I1346&amp;"+"&amp;I1347&amp;"+"&amp;$I1348&amp;"+"&amp;$I1349&amp;"+"&amp;$I1350</f>
        <v>+++++++++</v>
      </c>
      <c r="K1341" s="21" t="s">
        <v>101</v>
      </c>
      <c r="L1341" s="18" t="str">
        <f>IF($H1343="","",$H1343)</f>
        <v/>
      </c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</row>
    <row r="1342" spans="1:25" ht="19.5" customHeight="1">
      <c r="A1342" s="6"/>
      <c r="B1342" s="5"/>
      <c r="C1342" s="17"/>
      <c r="D1342" s="28"/>
      <c r="E1342" s="18"/>
      <c r="F1342" s="19"/>
      <c r="G1342" s="19"/>
      <c r="H1342" s="24"/>
      <c r="I1342" s="20" t="str">
        <f t="shared" si="49"/>
        <v/>
      </c>
      <c r="J1342" s="21"/>
      <c r="K1342" s="21"/>
      <c r="L1342" s="18" t="str">
        <f>IF($H1344="","",$H1344)</f>
        <v/>
      </c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</row>
    <row r="1343" spans="1:25" ht="19.5" customHeight="1">
      <c r="A1343" s="6"/>
      <c r="B1343" s="5"/>
      <c r="C1343" s="17"/>
      <c r="D1343" s="18"/>
      <c r="E1343" s="18"/>
      <c r="F1343" s="19"/>
      <c r="G1343" s="19"/>
      <c r="H1343" s="18"/>
      <c r="I1343" s="20" t="str">
        <f t="shared" si="49"/>
        <v/>
      </c>
      <c r="J1343" s="21"/>
      <c r="K1343" s="21"/>
      <c r="L1343" s="18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</row>
    <row r="1344" spans="1:25" ht="19.5" customHeight="1">
      <c r="A1344" s="6"/>
      <c r="B1344" s="5" t="s">
        <v>103</v>
      </c>
      <c r="C1344" s="17"/>
      <c r="D1344" s="18"/>
      <c r="E1344" s="18"/>
      <c r="F1344" s="19"/>
      <c r="G1344" s="19"/>
      <c r="H1344" s="18"/>
      <c r="I1344" s="20" t="str">
        <f t="shared" si="49"/>
        <v/>
      </c>
      <c r="J1344" s="21"/>
      <c r="K1344" s="21"/>
      <c r="L1344" s="18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</row>
    <row r="1345" spans="1:25" ht="19.5" customHeight="1">
      <c r="A1345" s="6"/>
      <c r="B1345" s="5"/>
      <c r="C1345" s="17"/>
      <c r="D1345" s="18"/>
      <c r="E1345" s="30"/>
      <c r="F1345" s="19"/>
      <c r="G1345" s="19"/>
      <c r="H1345" s="18"/>
      <c r="I1345" s="20" t="str">
        <f t="shared" si="49"/>
        <v/>
      </c>
      <c r="J1345" s="21"/>
      <c r="K1345" s="21"/>
      <c r="L1345" s="18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</row>
    <row r="1346" spans="1:25" ht="19.5" customHeight="1">
      <c r="A1346" s="6"/>
      <c r="B1346" s="5"/>
      <c r="C1346" s="17"/>
      <c r="D1346" s="18"/>
      <c r="E1346" s="18"/>
      <c r="F1346" s="19"/>
      <c r="G1346" s="19"/>
      <c r="H1346" s="18"/>
      <c r="I1346" s="20" t="str">
        <f t="shared" si="49"/>
        <v/>
      </c>
      <c r="J1346" s="21"/>
      <c r="K1346" s="21"/>
      <c r="L1346" s="18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</row>
    <row r="1347" spans="1:25" ht="19.5" customHeight="1">
      <c r="A1347" s="6"/>
      <c r="B1347" s="5"/>
      <c r="C1347" s="17"/>
      <c r="D1347" s="18"/>
      <c r="E1347" s="18"/>
      <c r="F1347" s="19"/>
      <c r="G1347" s="19"/>
      <c r="H1347" s="18"/>
      <c r="I1347" s="20" t="str">
        <f t="shared" si="49"/>
        <v/>
      </c>
      <c r="J1347" s="21"/>
      <c r="K1347" s="21"/>
      <c r="L1347" s="18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</row>
    <row r="1348" spans="1:25" ht="19.5" customHeight="1">
      <c r="A1348" s="6"/>
      <c r="B1348" s="5"/>
      <c r="C1348" s="17"/>
      <c r="D1348" s="18"/>
      <c r="E1348" s="18"/>
      <c r="F1348" s="19"/>
      <c r="G1348" s="19"/>
      <c r="H1348" s="18"/>
      <c r="I1348" s="20" t="str">
        <f t="shared" si="49"/>
        <v/>
      </c>
      <c r="J1348" s="21"/>
      <c r="K1348" s="21"/>
      <c r="L1348" s="18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</row>
    <row r="1349" spans="1:25" ht="19.5" customHeight="1">
      <c r="A1349" s="6"/>
      <c r="B1349" s="5"/>
      <c r="C1349" s="17"/>
      <c r="D1349" s="18"/>
      <c r="E1349" s="18"/>
      <c r="F1349" s="19"/>
      <c r="G1349" s="19"/>
      <c r="H1349" s="18"/>
      <c r="I1349" s="20" t="str">
        <f t="shared" si="49"/>
        <v/>
      </c>
      <c r="J1349" s="21"/>
      <c r="K1349" s="21"/>
      <c r="L1349" s="18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</row>
    <row r="1350" spans="1:25" ht="19.5" customHeight="1">
      <c r="A1350" s="6"/>
      <c r="B1350" s="5"/>
      <c r="C1350" s="23"/>
      <c r="D1350" s="24"/>
      <c r="E1350" s="24"/>
      <c r="F1350" s="25"/>
      <c r="G1350" s="25"/>
      <c r="H1350" s="18"/>
      <c r="I1350" s="20" t="str">
        <f t="shared" si="49"/>
        <v/>
      </c>
      <c r="J1350" s="21"/>
      <c r="K1350" s="21"/>
      <c r="L1350" s="18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</row>
    <row r="1351" spans="1:25" ht="19.5" customHeight="1">
      <c r="A1351" s="6" t="s">
        <v>5</v>
      </c>
      <c r="B1351" s="5">
        <f>SUM(F1351:F1360)</f>
        <v>0</v>
      </c>
      <c r="C1351" s="17"/>
      <c r="D1351" s="18" t="e">
        <f>IF(菜單→請菜名都修改這個!#REF!="","",菜單→請菜名都修改這個!#REF!)</f>
        <v>#REF!</v>
      </c>
      <c r="E1351" s="18"/>
      <c r="F1351" s="19"/>
      <c r="G1351" s="19"/>
      <c r="H1351" s="18"/>
      <c r="I1351" s="20" t="str">
        <f t="shared" si="49"/>
        <v/>
      </c>
      <c r="J1351" s="21" t="str">
        <f>$I1351&amp;"+"&amp;$I1352&amp;"+"&amp;$I1353&amp;"+"&amp;$I1354&amp;"+"&amp;I1355&amp;"+"&amp;I1356&amp;"+"&amp;I1357&amp;"+"&amp;$I1358&amp;"+"&amp;$I1359&amp;"+"&amp;$I1360</f>
        <v>+++++++++</v>
      </c>
      <c r="K1351" s="21" t="s">
        <v>101</v>
      </c>
      <c r="L1351" s="18" t="str">
        <f>IF($H1353="","",$H1353)</f>
        <v/>
      </c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</row>
    <row r="1352" spans="1:25" ht="19.5" customHeight="1">
      <c r="A1352" s="6"/>
      <c r="B1352" s="5"/>
      <c r="C1352" s="17"/>
      <c r="D1352" s="28"/>
      <c r="E1352" s="18"/>
      <c r="F1352" s="19"/>
      <c r="G1352" s="19"/>
      <c r="H1352" s="24"/>
      <c r="I1352" s="20" t="str">
        <f t="shared" si="49"/>
        <v/>
      </c>
      <c r="J1352" s="21"/>
      <c r="K1352" s="21"/>
      <c r="L1352" s="18" t="str">
        <f>IF($H1354="","",$H1354)</f>
        <v/>
      </c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</row>
    <row r="1353" spans="1:25" ht="19.5" customHeight="1">
      <c r="A1353" s="6"/>
      <c r="B1353" s="5"/>
      <c r="C1353" s="17"/>
      <c r="D1353" s="18"/>
      <c r="E1353" s="18"/>
      <c r="F1353" s="19"/>
      <c r="G1353" s="19"/>
      <c r="H1353" s="18"/>
      <c r="I1353" s="20" t="str">
        <f t="shared" si="49"/>
        <v/>
      </c>
      <c r="J1353" s="21"/>
      <c r="K1353" s="21"/>
      <c r="L1353" s="18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</row>
    <row r="1354" spans="1:25" ht="19.5" customHeight="1">
      <c r="A1354" s="6"/>
      <c r="B1354" s="5"/>
      <c r="C1354" s="17"/>
      <c r="D1354" s="18"/>
      <c r="E1354" s="18"/>
      <c r="F1354" s="19"/>
      <c r="G1354" s="19"/>
      <c r="H1354" s="18"/>
      <c r="I1354" s="20" t="str">
        <f t="shared" si="49"/>
        <v/>
      </c>
      <c r="J1354" s="21"/>
      <c r="K1354" s="21"/>
      <c r="L1354" s="18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</row>
    <row r="1355" spans="1:25" ht="19.5" customHeight="1">
      <c r="A1355" s="6"/>
      <c r="B1355" s="5"/>
      <c r="C1355" s="17"/>
      <c r="D1355" s="18"/>
      <c r="E1355" s="18"/>
      <c r="F1355" s="19"/>
      <c r="G1355" s="19"/>
      <c r="H1355" s="18"/>
      <c r="I1355" s="20" t="str">
        <f t="shared" si="49"/>
        <v/>
      </c>
      <c r="J1355" s="21"/>
      <c r="K1355" s="21"/>
      <c r="L1355" s="18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</row>
    <row r="1356" spans="1:25" ht="19.5" customHeight="1">
      <c r="A1356" s="6"/>
      <c r="B1356" s="5"/>
      <c r="C1356" s="17"/>
      <c r="D1356" s="18"/>
      <c r="E1356" s="18"/>
      <c r="F1356" s="19"/>
      <c r="G1356" s="19"/>
      <c r="H1356" s="18"/>
      <c r="I1356" s="20" t="str">
        <f t="shared" si="49"/>
        <v/>
      </c>
      <c r="J1356" s="21"/>
      <c r="K1356" s="21"/>
      <c r="L1356" s="18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</row>
    <row r="1357" spans="1:25" ht="19.5" customHeight="1">
      <c r="A1357" s="6"/>
      <c r="B1357" s="5"/>
      <c r="C1357" s="17"/>
      <c r="D1357" s="18"/>
      <c r="E1357" s="18"/>
      <c r="F1357" s="19"/>
      <c r="G1357" s="19"/>
      <c r="H1357" s="18"/>
      <c r="I1357" s="20" t="str">
        <f t="shared" si="49"/>
        <v/>
      </c>
      <c r="J1357" s="21"/>
      <c r="K1357" s="21"/>
      <c r="L1357" s="18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</row>
    <row r="1358" spans="1:25" ht="19.5" customHeight="1">
      <c r="A1358" s="6"/>
      <c r="B1358" s="5"/>
      <c r="C1358" s="17"/>
      <c r="D1358" s="18"/>
      <c r="E1358" s="18"/>
      <c r="F1358" s="19"/>
      <c r="G1358" s="19"/>
      <c r="H1358" s="18"/>
      <c r="I1358" s="20" t="str">
        <f t="shared" si="49"/>
        <v/>
      </c>
      <c r="J1358" s="21"/>
      <c r="K1358" s="21"/>
      <c r="L1358" s="18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</row>
    <row r="1359" spans="1:25" ht="19.5" customHeight="1">
      <c r="A1359" s="6"/>
      <c r="B1359" s="5"/>
      <c r="C1359" s="17"/>
      <c r="D1359" s="18"/>
      <c r="E1359" s="18"/>
      <c r="F1359" s="19"/>
      <c r="G1359" s="19"/>
      <c r="H1359" s="18"/>
      <c r="I1359" s="20" t="str">
        <f t="shared" si="49"/>
        <v/>
      </c>
      <c r="J1359" s="21"/>
      <c r="K1359" s="21"/>
      <c r="L1359" s="18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</row>
    <row r="1360" spans="1:25" ht="19.5" customHeight="1">
      <c r="A1360" s="6"/>
      <c r="B1360" s="5"/>
      <c r="C1360" s="23"/>
      <c r="D1360" s="24"/>
      <c r="E1360" s="24"/>
      <c r="F1360" s="25"/>
      <c r="G1360" s="25"/>
      <c r="H1360" s="18"/>
      <c r="I1360" s="20" t="str">
        <f t="shared" si="49"/>
        <v/>
      </c>
      <c r="J1360" s="21"/>
      <c r="K1360" s="21"/>
      <c r="L1360" s="18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</row>
    <row r="1361" spans="1:25" ht="19.5" customHeight="1">
      <c r="A1361" s="6" t="s">
        <v>6</v>
      </c>
      <c r="B1361" s="5">
        <f>SUM(F1361:F1370)</f>
        <v>0</v>
      </c>
      <c r="C1361" s="17"/>
      <c r="D1361" s="18" t="e">
        <f>IF(菜單→請菜名都修改這個!#REF!="","",菜單→請菜名都修改這個!#REF!)</f>
        <v>#REF!</v>
      </c>
      <c r="E1361" s="18"/>
      <c r="F1361" s="19"/>
      <c r="G1361" s="19"/>
      <c r="H1361" s="18"/>
      <c r="I1361" s="20" t="str">
        <f t="shared" si="49"/>
        <v/>
      </c>
      <c r="J1361" s="21" t="str">
        <f>$I1361&amp;"+"&amp;$I1362&amp;"+"&amp;$I1363&amp;"+"&amp;$I1364&amp;"+"&amp;I1365&amp;"+"&amp;I1366&amp;"+"&amp;I1367&amp;"+"&amp;$I1368&amp;"+"&amp;$I1369&amp;"+"&amp;$I1370</f>
        <v>+++++++++</v>
      </c>
      <c r="K1361" s="21" t="s">
        <v>101</v>
      </c>
      <c r="L1361" s="18" t="str">
        <f>IF($H1363="","",$H1363)</f>
        <v/>
      </c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</row>
    <row r="1362" spans="1:25" ht="19.5" customHeight="1">
      <c r="A1362" s="6"/>
      <c r="B1362" s="5"/>
      <c r="C1362" s="17"/>
      <c r="D1362" s="28"/>
      <c r="E1362" s="18"/>
      <c r="F1362" s="19"/>
      <c r="G1362" s="19"/>
      <c r="H1362" s="24"/>
      <c r="I1362" s="20" t="str">
        <f t="shared" si="49"/>
        <v/>
      </c>
      <c r="J1362" s="21"/>
      <c r="K1362" s="21"/>
      <c r="L1362" s="18" t="str">
        <f>IF($H1364="","",$H1364)</f>
        <v/>
      </c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</row>
    <row r="1363" spans="1:25" ht="19.5" customHeight="1">
      <c r="A1363" s="6"/>
      <c r="B1363" s="5"/>
      <c r="C1363" s="17"/>
      <c r="D1363" s="18"/>
      <c r="E1363" s="18"/>
      <c r="F1363" s="19"/>
      <c r="G1363" s="19"/>
      <c r="H1363" s="18"/>
      <c r="I1363" s="20" t="str">
        <f t="shared" si="49"/>
        <v/>
      </c>
      <c r="J1363" s="21"/>
      <c r="K1363" s="21"/>
      <c r="L1363" s="18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</row>
    <row r="1364" spans="1:25" ht="19.5" customHeight="1">
      <c r="A1364" s="6"/>
      <c r="B1364" s="5"/>
      <c r="C1364" s="17"/>
      <c r="D1364" s="18"/>
      <c r="E1364" s="18"/>
      <c r="F1364" s="19"/>
      <c r="G1364" s="19"/>
      <c r="H1364" s="18"/>
      <c r="I1364" s="20" t="str">
        <f t="shared" si="49"/>
        <v/>
      </c>
      <c r="J1364" s="21"/>
      <c r="K1364" s="21"/>
      <c r="L1364" s="18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</row>
    <row r="1365" spans="1:25" ht="19.5" customHeight="1">
      <c r="A1365" s="6"/>
      <c r="B1365" s="5"/>
      <c r="C1365" s="17"/>
      <c r="D1365" s="18"/>
      <c r="E1365" s="18"/>
      <c r="F1365" s="19"/>
      <c r="G1365" s="19"/>
      <c r="H1365" s="18"/>
      <c r="I1365" s="20" t="str">
        <f t="shared" si="49"/>
        <v/>
      </c>
      <c r="J1365" s="21"/>
      <c r="K1365" s="21"/>
      <c r="L1365" s="18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</row>
    <row r="1366" spans="1:25" ht="19.5" customHeight="1">
      <c r="A1366" s="6"/>
      <c r="B1366" s="5"/>
      <c r="C1366" s="17"/>
      <c r="D1366" s="18"/>
      <c r="E1366" s="18"/>
      <c r="F1366" s="19"/>
      <c r="G1366" s="19"/>
      <c r="H1366" s="18"/>
      <c r="I1366" s="20" t="str">
        <f t="shared" si="49"/>
        <v/>
      </c>
      <c r="J1366" s="21"/>
      <c r="K1366" s="21"/>
      <c r="L1366" s="18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</row>
    <row r="1367" spans="1:25" ht="19.5" customHeight="1">
      <c r="A1367" s="6"/>
      <c r="B1367" s="5"/>
      <c r="C1367" s="17"/>
      <c r="D1367" s="18"/>
      <c r="E1367" s="18"/>
      <c r="F1367" s="19"/>
      <c r="G1367" s="19"/>
      <c r="H1367" s="18"/>
      <c r="I1367" s="20" t="str">
        <f t="shared" si="49"/>
        <v/>
      </c>
      <c r="J1367" s="21"/>
      <c r="K1367" s="21"/>
      <c r="L1367" s="18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</row>
    <row r="1368" spans="1:25" ht="19.5" customHeight="1">
      <c r="A1368" s="6"/>
      <c r="B1368" s="5"/>
      <c r="C1368" s="17"/>
      <c r="D1368" s="18"/>
      <c r="E1368" s="18"/>
      <c r="F1368" s="19"/>
      <c r="G1368" s="19"/>
      <c r="H1368" s="18"/>
      <c r="I1368" s="20" t="str">
        <f t="shared" si="49"/>
        <v/>
      </c>
      <c r="J1368" s="21"/>
      <c r="K1368" s="21"/>
      <c r="L1368" s="18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</row>
    <row r="1369" spans="1:25" ht="19.5" customHeight="1">
      <c r="A1369" s="6"/>
      <c r="B1369" s="5"/>
      <c r="C1369" s="17"/>
      <c r="D1369" s="18"/>
      <c r="E1369" s="18"/>
      <c r="F1369" s="19"/>
      <c r="G1369" s="19"/>
      <c r="H1369" s="18"/>
      <c r="I1369" s="20" t="str">
        <f t="shared" si="49"/>
        <v/>
      </c>
      <c r="J1369" s="21"/>
      <c r="K1369" s="21"/>
      <c r="L1369" s="18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</row>
    <row r="1370" spans="1:25" ht="19.5" customHeight="1">
      <c r="A1370" s="6"/>
      <c r="B1370" s="5"/>
      <c r="C1370" s="23"/>
      <c r="D1370" s="24"/>
      <c r="E1370" s="24"/>
      <c r="F1370" s="25"/>
      <c r="G1370" s="25"/>
      <c r="H1370" s="18"/>
      <c r="I1370" s="20" t="str">
        <f t="shared" si="49"/>
        <v/>
      </c>
      <c r="J1370" s="21"/>
      <c r="K1370" s="21"/>
      <c r="L1370" s="18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</row>
    <row r="1371" spans="1:25" ht="19.5" customHeight="1">
      <c r="A1371" s="6" t="s">
        <v>94</v>
      </c>
      <c r="B1371" s="5">
        <f>SUM(F1371:F1380)</f>
        <v>0</v>
      </c>
      <c r="C1371" s="17"/>
      <c r="D1371" s="18" t="e">
        <f>IF(菜單→請菜名都修改這個!#REF!="","",菜單→請菜名都修改這個!#REF!)</f>
        <v>#REF!</v>
      </c>
      <c r="E1371" s="18"/>
      <c r="F1371" s="19"/>
      <c r="G1371" s="19"/>
      <c r="H1371" s="18"/>
      <c r="I1371" s="20" t="str">
        <f t="shared" si="49"/>
        <v/>
      </c>
      <c r="J1371" s="21" t="str">
        <f>$I1371&amp;"+"&amp;$I1372&amp;"+"&amp;$I1373&amp;"+"&amp;$I1374&amp;"+"&amp;I1375&amp;"+"&amp;I1376&amp;"+"&amp;I1377&amp;"+"&amp;$I1378&amp;"+"&amp;$I1379&amp;"+"&amp;$I1380</f>
        <v>+++++++++</v>
      </c>
      <c r="K1371" s="21" t="s">
        <v>101</v>
      </c>
      <c r="L1371" s="18" t="str">
        <f>IF($H1373="","",$H1373)</f>
        <v/>
      </c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</row>
    <row r="1372" spans="1:25" ht="19.5" customHeight="1">
      <c r="A1372" s="6"/>
      <c r="B1372" s="5"/>
      <c r="C1372" s="17"/>
      <c r="D1372" s="28"/>
      <c r="E1372" s="18"/>
      <c r="F1372" s="19"/>
      <c r="G1372" s="19"/>
      <c r="H1372" s="24"/>
      <c r="I1372" s="20" t="str">
        <f t="shared" si="49"/>
        <v/>
      </c>
      <c r="J1372" s="21"/>
      <c r="K1372" s="21"/>
      <c r="L1372" s="18" t="str">
        <f>IF($H1374="","",$H1374)</f>
        <v/>
      </c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</row>
    <row r="1373" spans="1:25" ht="19.5" customHeight="1">
      <c r="A1373" s="6"/>
      <c r="B1373" s="5"/>
      <c r="C1373" s="17"/>
      <c r="D1373" s="18"/>
      <c r="E1373" s="18"/>
      <c r="F1373" s="19"/>
      <c r="G1373" s="19"/>
      <c r="H1373" s="18"/>
      <c r="I1373" s="20" t="str">
        <f t="shared" si="49"/>
        <v/>
      </c>
      <c r="J1373" s="21"/>
      <c r="K1373" s="21"/>
      <c r="L1373" s="18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</row>
    <row r="1374" spans="1:25" ht="19.5" customHeight="1">
      <c r="A1374" s="6"/>
      <c r="B1374" s="5"/>
      <c r="C1374" s="17"/>
      <c r="D1374" s="18"/>
      <c r="E1374" s="18"/>
      <c r="F1374" s="19"/>
      <c r="G1374" s="19"/>
      <c r="H1374" s="18"/>
      <c r="I1374" s="20" t="str">
        <f t="shared" si="49"/>
        <v/>
      </c>
      <c r="J1374" s="21"/>
      <c r="K1374" s="21"/>
      <c r="L1374" s="18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</row>
    <row r="1375" spans="1:25" ht="19.5" customHeight="1">
      <c r="A1375" s="6"/>
      <c r="B1375" s="5"/>
      <c r="C1375" s="17"/>
      <c r="D1375" s="18"/>
      <c r="E1375" s="18"/>
      <c r="F1375" s="19"/>
      <c r="G1375" s="19"/>
      <c r="H1375" s="18"/>
      <c r="I1375" s="20" t="str">
        <f t="shared" si="49"/>
        <v/>
      </c>
      <c r="J1375" s="21"/>
      <c r="K1375" s="21"/>
      <c r="L1375" s="18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</row>
    <row r="1376" spans="1:25" ht="19.5" customHeight="1">
      <c r="A1376" s="6"/>
      <c r="B1376" s="5"/>
      <c r="C1376" s="17"/>
      <c r="D1376" s="18"/>
      <c r="E1376" s="18"/>
      <c r="F1376" s="19"/>
      <c r="G1376" s="19"/>
      <c r="H1376" s="18"/>
      <c r="I1376" s="20" t="str">
        <f t="shared" si="49"/>
        <v/>
      </c>
      <c r="J1376" s="21"/>
      <c r="K1376" s="21"/>
      <c r="L1376" s="18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</row>
    <row r="1377" spans="1:25" ht="19.5" customHeight="1">
      <c r="A1377" s="6"/>
      <c r="B1377" s="5"/>
      <c r="C1377" s="17"/>
      <c r="D1377" s="18"/>
      <c r="E1377" s="18"/>
      <c r="F1377" s="19"/>
      <c r="G1377" s="19"/>
      <c r="H1377" s="18"/>
      <c r="I1377" s="20" t="str">
        <f t="shared" ref="I1377:I1440" si="50">$E1377&amp;$F1377&amp;$G1377</f>
        <v/>
      </c>
      <c r="J1377" s="21"/>
      <c r="K1377" s="21"/>
      <c r="L1377" s="18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</row>
    <row r="1378" spans="1:25" ht="19.5" customHeight="1">
      <c r="A1378" s="6"/>
      <c r="B1378" s="5"/>
      <c r="C1378" s="17"/>
      <c r="D1378" s="18"/>
      <c r="E1378" s="18"/>
      <c r="F1378" s="19"/>
      <c r="G1378" s="19"/>
      <c r="H1378" s="18"/>
      <c r="I1378" s="20" t="str">
        <f t="shared" si="50"/>
        <v/>
      </c>
      <c r="J1378" s="21"/>
      <c r="K1378" s="21"/>
      <c r="L1378" s="18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</row>
    <row r="1379" spans="1:25" ht="19.5" customHeight="1">
      <c r="A1379" s="6"/>
      <c r="B1379" s="5"/>
      <c r="C1379" s="17"/>
      <c r="D1379" s="18"/>
      <c r="E1379" s="18"/>
      <c r="F1379" s="19"/>
      <c r="G1379" s="19"/>
      <c r="H1379" s="18"/>
      <c r="I1379" s="20" t="str">
        <f t="shared" si="50"/>
        <v/>
      </c>
      <c r="J1379" s="21"/>
      <c r="K1379" s="21"/>
      <c r="L1379" s="18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</row>
    <row r="1380" spans="1:25" ht="19.5" customHeight="1" thickBot="1">
      <c r="A1380" s="6"/>
      <c r="B1380" s="5"/>
      <c r="C1380" s="31"/>
      <c r="D1380" s="32"/>
      <c r="E1380" s="32"/>
      <c r="F1380" s="33"/>
      <c r="G1380" s="33"/>
      <c r="H1380" s="18"/>
      <c r="I1380" s="20" t="str">
        <f t="shared" si="50"/>
        <v/>
      </c>
      <c r="J1380" s="21"/>
      <c r="K1380" s="21"/>
      <c r="L1380" s="18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</row>
    <row r="1381" spans="1:25" ht="19.5" customHeight="1">
      <c r="A1381" s="6" t="s">
        <v>19</v>
      </c>
      <c r="B1381" s="5"/>
      <c r="C1381" s="38" t="e">
        <f>IF($D1381="","",$C$1331)</f>
        <v>#REF!</v>
      </c>
      <c r="D1381" s="35" t="e">
        <f>IF(菜單→請菜名都修改這個!#REF!="","",菜單→請菜名都修改這個!#REF!)</f>
        <v>#REF!</v>
      </c>
      <c r="E1381" s="35"/>
      <c r="F1381" s="36"/>
      <c r="G1381" s="25"/>
      <c r="H1381" s="18"/>
      <c r="I1381" s="20" t="str">
        <f t="shared" si="50"/>
        <v/>
      </c>
      <c r="J1381" s="21" t="str">
        <f>$I1381</f>
        <v/>
      </c>
      <c r="K1381" s="21" t="s">
        <v>95</v>
      </c>
      <c r="L1381" s="18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</row>
    <row r="1382" spans="1:25" ht="19.5" customHeight="1" thickBot="1">
      <c r="A1382" s="6" t="s">
        <v>3</v>
      </c>
      <c r="B1382" s="5">
        <f>SUM(F1382:F1391)</f>
        <v>0</v>
      </c>
      <c r="C1382" s="17"/>
      <c r="D1382" s="18"/>
      <c r="E1382" s="18"/>
      <c r="F1382" s="19"/>
      <c r="G1382" s="19"/>
      <c r="H1382" s="32"/>
      <c r="I1382" s="20" t="str">
        <f t="shared" si="50"/>
        <v/>
      </c>
      <c r="J1382" s="21" t="str">
        <f>$I1382&amp;"+"&amp;$I1383&amp;"+"&amp;$I1384&amp;"+"&amp;$I1385&amp;"+"&amp;I1386&amp;"+"&amp;I1387&amp;"+"&amp;I1388&amp;"+"&amp;$I1389&amp;"+"&amp;$I1390&amp;"+"&amp;$I1391</f>
        <v>+++++++++</v>
      </c>
      <c r="K1382" s="21" t="s">
        <v>101</v>
      </c>
      <c r="L1382" s="18" t="str">
        <f>IF($H1384="","",$H1384)</f>
        <v/>
      </c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</row>
    <row r="1383" spans="1:25" ht="19.5" customHeight="1">
      <c r="A1383" s="6"/>
      <c r="B1383" s="5"/>
      <c r="C1383" s="17"/>
      <c r="D1383" s="18"/>
      <c r="E1383" s="18"/>
      <c r="F1383" s="19"/>
      <c r="G1383" s="19"/>
      <c r="H1383" s="35"/>
      <c r="I1383" s="20" t="str">
        <f t="shared" si="50"/>
        <v/>
      </c>
      <c r="J1383" s="21"/>
      <c r="K1383" s="21"/>
      <c r="L1383" s="18" t="str">
        <f>IF($H1385="","",$H1385)</f>
        <v/>
      </c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</row>
    <row r="1384" spans="1:25" ht="19.5" customHeight="1">
      <c r="A1384" s="6"/>
      <c r="B1384" s="5"/>
      <c r="C1384" s="17"/>
      <c r="D1384" s="18"/>
      <c r="E1384" s="18"/>
      <c r="F1384" s="19"/>
      <c r="G1384" s="19"/>
      <c r="H1384" s="18"/>
      <c r="I1384" s="20" t="str">
        <f t="shared" si="50"/>
        <v/>
      </c>
      <c r="J1384" s="21"/>
      <c r="K1384" s="21"/>
      <c r="L1384" s="18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</row>
    <row r="1385" spans="1:25" ht="19.5" customHeight="1">
      <c r="A1385" s="6"/>
      <c r="B1385" s="5"/>
      <c r="C1385" s="17"/>
      <c r="D1385" s="18"/>
      <c r="E1385" s="18"/>
      <c r="F1385" s="19"/>
      <c r="G1385" s="19"/>
      <c r="H1385" s="18"/>
      <c r="I1385" s="20" t="str">
        <f t="shared" si="50"/>
        <v/>
      </c>
      <c r="J1385" s="21"/>
      <c r="K1385" s="21"/>
      <c r="L1385" s="18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</row>
    <row r="1386" spans="1:25" ht="19.5" customHeight="1">
      <c r="A1386" s="6"/>
      <c r="B1386" s="5"/>
      <c r="C1386" s="17"/>
      <c r="D1386" s="18"/>
      <c r="E1386" s="18"/>
      <c r="F1386" s="19"/>
      <c r="G1386" s="19"/>
      <c r="H1386" s="18"/>
      <c r="I1386" s="20" t="str">
        <f t="shared" si="50"/>
        <v/>
      </c>
      <c r="J1386" s="21"/>
      <c r="K1386" s="21"/>
      <c r="L1386" s="18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</row>
    <row r="1387" spans="1:25" ht="19.5" customHeight="1">
      <c r="A1387" s="6"/>
      <c r="B1387" s="5"/>
      <c r="C1387" s="17"/>
      <c r="D1387" s="18"/>
      <c r="E1387" s="18"/>
      <c r="F1387" s="19"/>
      <c r="G1387" s="19"/>
      <c r="H1387" s="18"/>
      <c r="I1387" s="20" t="str">
        <f t="shared" si="50"/>
        <v/>
      </c>
      <c r="J1387" s="21"/>
      <c r="K1387" s="21"/>
      <c r="L1387" s="18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</row>
    <row r="1388" spans="1:25" ht="19.5" customHeight="1">
      <c r="A1388" s="6"/>
      <c r="B1388" s="5"/>
      <c r="C1388" s="17"/>
      <c r="D1388" s="18"/>
      <c r="E1388" s="18"/>
      <c r="F1388" s="19"/>
      <c r="G1388" s="19"/>
      <c r="H1388" s="18"/>
      <c r="I1388" s="20" t="str">
        <f t="shared" si="50"/>
        <v/>
      </c>
      <c r="J1388" s="21"/>
      <c r="K1388" s="21"/>
      <c r="L1388" s="18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</row>
    <row r="1389" spans="1:25" ht="16.5" customHeight="1">
      <c r="A1389" s="6"/>
      <c r="B1389" s="5"/>
      <c r="C1389" s="22"/>
      <c r="D1389" s="18"/>
      <c r="E1389" s="37"/>
      <c r="F1389" s="19"/>
      <c r="G1389" s="19"/>
      <c r="H1389" s="18"/>
      <c r="I1389" s="20" t="str">
        <f t="shared" si="50"/>
        <v/>
      </c>
      <c r="J1389" s="21"/>
      <c r="K1389" s="21"/>
      <c r="L1389" s="18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</row>
    <row r="1390" spans="1:25" ht="19.5" customHeight="1">
      <c r="A1390" s="6"/>
      <c r="B1390" s="5"/>
      <c r="C1390" s="17"/>
      <c r="D1390" s="18"/>
      <c r="E1390" s="18"/>
      <c r="F1390" s="19"/>
      <c r="G1390" s="19"/>
      <c r="H1390" s="18"/>
      <c r="I1390" s="20" t="str">
        <f t="shared" si="50"/>
        <v/>
      </c>
      <c r="J1390" s="21"/>
      <c r="K1390" s="21"/>
      <c r="L1390" s="18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</row>
    <row r="1391" spans="1:25" ht="19.5" customHeight="1">
      <c r="A1391" s="6"/>
      <c r="B1391" s="5"/>
      <c r="C1391" s="23"/>
      <c r="D1391" s="24"/>
      <c r="E1391" s="24"/>
      <c r="F1391" s="25"/>
      <c r="G1391" s="25"/>
      <c r="H1391" s="18"/>
      <c r="I1391" s="20" t="str">
        <f t="shared" si="50"/>
        <v/>
      </c>
      <c r="J1391" s="21"/>
      <c r="K1391" s="21"/>
      <c r="L1391" s="18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</row>
    <row r="1392" spans="1:25" ht="19.5" customHeight="1">
      <c r="A1392" s="6" t="s">
        <v>4</v>
      </c>
      <c r="B1392" s="5">
        <f>SUM(F1392:F1401)</f>
        <v>0</v>
      </c>
      <c r="C1392" s="26"/>
      <c r="D1392" s="18"/>
      <c r="E1392" s="18"/>
      <c r="F1392" s="19"/>
      <c r="G1392" s="19"/>
      <c r="H1392" s="18"/>
      <c r="I1392" s="20" t="str">
        <f t="shared" si="50"/>
        <v/>
      </c>
      <c r="J1392" s="21" t="str">
        <f>$I1392&amp;"+"&amp;$I1393&amp;"+"&amp;$I1394&amp;"+"&amp;$I1395&amp;"+"&amp;I1396&amp;"+"&amp;I1397&amp;"+"&amp;I1398&amp;"+"&amp;$I1399&amp;"+"&amp;$I1400&amp;"+"&amp;$I1401</f>
        <v>+++++++++</v>
      </c>
      <c r="K1392" s="21" t="s">
        <v>101</v>
      </c>
      <c r="L1392" s="18" t="str">
        <f>IF($H1394="","",$H1394)</f>
        <v/>
      </c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</row>
    <row r="1393" spans="1:25" ht="19.5" customHeight="1">
      <c r="A1393" s="6"/>
      <c r="B1393" s="5"/>
      <c r="C1393" s="17"/>
      <c r="D1393" s="28"/>
      <c r="E1393" s="18"/>
      <c r="F1393" s="19"/>
      <c r="G1393" s="19"/>
      <c r="H1393" s="24"/>
      <c r="I1393" s="20" t="str">
        <f t="shared" si="50"/>
        <v/>
      </c>
      <c r="J1393" s="21"/>
      <c r="K1393" s="21"/>
      <c r="L1393" s="18" t="str">
        <f>IF($H1395="","",$H1395)</f>
        <v/>
      </c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</row>
    <row r="1394" spans="1:25" ht="19.5" customHeight="1">
      <c r="A1394" s="6"/>
      <c r="B1394" s="5"/>
      <c r="C1394" s="17"/>
      <c r="D1394" s="18"/>
      <c r="E1394" s="18"/>
      <c r="F1394" s="19"/>
      <c r="G1394" s="19"/>
      <c r="H1394" s="18"/>
      <c r="I1394" s="20" t="str">
        <f t="shared" si="50"/>
        <v/>
      </c>
      <c r="J1394" s="21"/>
      <c r="K1394" s="21"/>
      <c r="L1394" s="18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</row>
    <row r="1395" spans="1:25" ht="19.5" customHeight="1">
      <c r="A1395" s="6"/>
      <c r="B1395" s="5"/>
      <c r="C1395" s="17"/>
      <c r="D1395" s="18"/>
      <c r="E1395" s="18"/>
      <c r="F1395" s="19"/>
      <c r="G1395" s="19"/>
      <c r="H1395" s="18"/>
      <c r="I1395" s="20" t="str">
        <f t="shared" si="50"/>
        <v/>
      </c>
      <c r="J1395" s="21"/>
      <c r="K1395" s="21"/>
      <c r="L1395" s="18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</row>
    <row r="1396" spans="1:25" ht="19.5" customHeight="1">
      <c r="A1396" s="6"/>
      <c r="B1396" s="5"/>
      <c r="C1396" s="17"/>
      <c r="D1396" s="18"/>
      <c r="E1396" s="18"/>
      <c r="F1396" s="19"/>
      <c r="G1396" s="19"/>
      <c r="H1396" s="18"/>
      <c r="I1396" s="20" t="str">
        <f t="shared" si="50"/>
        <v/>
      </c>
      <c r="J1396" s="21"/>
      <c r="K1396" s="21"/>
      <c r="L1396" s="18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</row>
    <row r="1397" spans="1:25" ht="19.5" customHeight="1">
      <c r="A1397" s="6"/>
      <c r="B1397" s="5"/>
      <c r="C1397" s="17"/>
      <c r="D1397" s="18"/>
      <c r="E1397" s="18"/>
      <c r="F1397" s="19"/>
      <c r="G1397" s="19"/>
      <c r="H1397" s="18"/>
      <c r="I1397" s="20" t="str">
        <f t="shared" si="50"/>
        <v/>
      </c>
      <c r="J1397" s="21"/>
      <c r="K1397" s="21"/>
      <c r="L1397" s="18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</row>
    <row r="1398" spans="1:25" ht="19.5" customHeight="1">
      <c r="A1398" s="6"/>
      <c r="B1398" s="5"/>
      <c r="C1398" s="17"/>
      <c r="D1398" s="18"/>
      <c r="E1398" s="18"/>
      <c r="F1398" s="19"/>
      <c r="G1398" s="19"/>
      <c r="H1398" s="18"/>
      <c r="I1398" s="20" t="str">
        <f t="shared" si="50"/>
        <v/>
      </c>
      <c r="J1398" s="21"/>
      <c r="K1398" s="21"/>
      <c r="L1398" s="18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</row>
    <row r="1399" spans="1:25" ht="19.5" customHeight="1">
      <c r="A1399" s="6"/>
      <c r="B1399" s="5"/>
      <c r="C1399" s="17"/>
      <c r="D1399" s="18"/>
      <c r="E1399" s="18"/>
      <c r="F1399" s="19"/>
      <c r="G1399" s="19"/>
      <c r="H1399" s="18"/>
      <c r="I1399" s="20" t="str">
        <f t="shared" si="50"/>
        <v/>
      </c>
      <c r="J1399" s="21"/>
      <c r="K1399" s="21"/>
      <c r="L1399" s="18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</row>
    <row r="1400" spans="1:25" ht="19.5" customHeight="1">
      <c r="A1400" s="6"/>
      <c r="B1400" s="5"/>
      <c r="C1400" s="17"/>
      <c r="D1400" s="18"/>
      <c r="E1400" s="18"/>
      <c r="F1400" s="19"/>
      <c r="G1400" s="19"/>
      <c r="H1400" s="18"/>
      <c r="I1400" s="20" t="str">
        <f t="shared" si="50"/>
        <v/>
      </c>
      <c r="J1400" s="21"/>
      <c r="K1400" s="21"/>
      <c r="L1400" s="18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</row>
    <row r="1401" spans="1:25" ht="19.5" customHeight="1">
      <c r="A1401" s="6"/>
      <c r="B1401" s="5"/>
      <c r="C1401" s="23"/>
      <c r="D1401" s="24"/>
      <c r="E1401" s="24"/>
      <c r="F1401" s="25"/>
      <c r="G1401" s="25"/>
      <c r="H1401" s="18"/>
      <c r="I1401" s="20" t="str">
        <f t="shared" si="50"/>
        <v/>
      </c>
      <c r="J1401" s="21"/>
      <c r="K1401" s="21"/>
      <c r="L1401" s="18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</row>
    <row r="1402" spans="1:25" ht="19.5" customHeight="1">
      <c r="A1402" s="6" t="s">
        <v>5</v>
      </c>
      <c r="B1402" s="5">
        <f>SUM(F1402:F1411)</f>
        <v>0</v>
      </c>
      <c r="C1402" s="17"/>
      <c r="D1402" s="18"/>
      <c r="E1402" s="18"/>
      <c r="F1402" s="19"/>
      <c r="G1402" s="19"/>
      <c r="H1402" s="18"/>
      <c r="I1402" s="20" t="str">
        <f t="shared" si="50"/>
        <v/>
      </c>
      <c r="J1402" s="21" t="str">
        <f>$I1402&amp;"+"&amp;$I1403&amp;"+"&amp;$I1404&amp;"+"&amp;$I1405&amp;"+"&amp;I1406&amp;"+"&amp;I1407&amp;"+"&amp;I1408&amp;"+"&amp;$I1409&amp;"+"&amp;$I1410&amp;"+"&amp;$I1411</f>
        <v>+++++++++</v>
      </c>
      <c r="K1402" s="21" t="s">
        <v>101</v>
      </c>
      <c r="L1402" s="18" t="str">
        <f>IF($H1404="","",$H1404)</f>
        <v/>
      </c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</row>
    <row r="1403" spans="1:25" ht="19.5" customHeight="1">
      <c r="A1403" s="6"/>
      <c r="B1403" s="5"/>
      <c r="C1403" s="17"/>
      <c r="D1403" s="28"/>
      <c r="E1403" s="18"/>
      <c r="F1403" s="19"/>
      <c r="G1403" s="19"/>
      <c r="H1403" s="24"/>
      <c r="I1403" s="20" t="str">
        <f t="shared" si="50"/>
        <v/>
      </c>
      <c r="J1403" s="21"/>
      <c r="K1403" s="21"/>
      <c r="L1403" s="18" t="str">
        <f>IF($H1405="","",$H1405)</f>
        <v/>
      </c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</row>
    <row r="1404" spans="1:25" ht="19.5" customHeight="1">
      <c r="A1404" s="6"/>
      <c r="B1404" s="5"/>
      <c r="C1404" s="17"/>
      <c r="D1404" s="18"/>
      <c r="E1404" s="18"/>
      <c r="F1404" s="19"/>
      <c r="G1404" s="19"/>
      <c r="H1404" s="18"/>
      <c r="I1404" s="20" t="str">
        <f t="shared" si="50"/>
        <v/>
      </c>
      <c r="J1404" s="21"/>
      <c r="K1404" s="21"/>
      <c r="L1404" s="18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</row>
    <row r="1405" spans="1:25" ht="19.5" customHeight="1">
      <c r="A1405" s="6"/>
      <c r="B1405" s="5"/>
      <c r="C1405" s="17"/>
      <c r="D1405" s="18"/>
      <c r="E1405" s="18"/>
      <c r="F1405" s="19"/>
      <c r="G1405" s="19"/>
      <c r="H1405" s="18"/>
      <c r="I1405" s="20" t="str">
        <f t="shared" si="50"/>
        <v/>
      </c>
      <c r="J1405" s="21"/>
      <c r="K1405" s="21"/>
      <c r="L1405" s="18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</row>
    <row r="1406" spans="1:25" ht="19.5" customHeight="1">
      <c r="A1406" s="6"/>
      <c r="B1406" s="5"/>
      <c r="C1406" s="17"/>
      <c r="D1406" s="18"/>
      <c r="E1406" s="18"/>
      <c r="F1406" s="19"/>
      <c r="G1406" s="19"/>
      <c r="H1406" s="18"/>
      <c r="I1406" s="20" t="str">
        <f t="shared" si="50"/>
        <v/>
      </c>
      <c r="J1406" s="21"/>
      <c r="K1406" s="21"/>
      <c r="L1406" s="18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</row>
    <row r="1407" spans="1:25" ht="19.5" customHeight="1">
      <c r="A1407" s="6"/>
      <c r="B1407" s="5"/>
      <c r="C1407" s="17"/>
      <c r="D1407" s="18"/>
      <c r="E1407" s="18"/>
      <c r="F1407" s="19"/>
      <c r="G1407" s="19"/>
      <c r="H1407" s="18"/>
      <c r="I1407" s="20" t="str">
        <f t="shared" si="50"/>
        <v/>
      </c>
      <c r="J1407" s="21"/>
      <c r="K1407" s="21"/>
      <c r="L1407" s="18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</row>
    <row r="1408" spans="1:25" ht="19.5" customHeight="1">
      <c r="A1408" s="6"/>
      <c r="B1408" s="5"/>
      <c r="C1408" s="17"/>
      <c r="D1408" s="18"/>
      <c r="E1408" s="18"/>
      <c r="F1408" s="19"/>
      <c r="G1408" s="19"/>
      <c r="H1408" s="18"/>
      <c r="I1408" s="20" t="str">
        <f t="shared" si="50"/>
        <v/>
      </c>
      <c r="J1408" s="21"/>
      <c r="K1408" s="21"/>
      <c r="L1408" s="18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</row>
    <row r="1409" spans="1:25" ht="19.5" customHeight="1">
      <c r="A1409" s="6"/>
      <c r="B1409" s="5"/>
      <c r="C1409" s="17"/>
      <c r="D1409" s="18"/>
      <c r="E1409" s="18"/>
      <c r="F1409" s="19"/>
      <c r="G1409" s="19"/>
      <c r="H1409" s="18"/>
      <c r="I1409" s="20" t="str">
        <f t="shared" si="50"/>
        <v/>
      </c>
      <c r="J1409" s="21"/>
      <c r="K1409" s="21"/>
      <c r="L1409" s="18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</row>
    <row r="1410" spans="1:25" ht="19.5" customHeight="1">
      <c r="A1410" s="6"/>
      <c r="B1410" s="5"/>
      <c r="C1410" s="17"/>
      <c r="D1410" s="18"/>
      <c r="E1410" s="18"/>
      <c r="F1410" s="19"/>
      <c r="G1410" s="19"/>
      <c r="H1410" s="18"/>
      <c r="I1410" s="20" t="str">
        <f t="shared" si="50"/>
        <v/>
      </c>
      <c r="J1410" s="21"/>
      <c r="K1410" s="21"/>
      <c r="L1410" s="18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</row>
    <row r="1411" spans="1:25" ht="19.5" customHeight="1">
      <c r="A1411" s="6"/>
      <c r="B1411" s="5"/>
      <c r="C1411" s="23"/>
      <c r="D1411" s="24"/>
      <c r="E1411" s="24"/>
      <c r="F1411" s="25"/>
      <c r="G1411" s="25"/>
      <c r="H1411" s="18"/>
      <c r="I1411" s="20" t="str">
        <f t="shared" si="50"/>
        <v/>
      </c>
      <c r="J1411" s="21"/>
      <c r="K1411" s="21"/>
      <c r="L1411" s="18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</row>
    <row r="1412" spans="1:25" ht="19.5" customHeight="1">
      <c r="A1412" s="6" t="s">
        <v>6</v>
      </c>
      <c r="B1412" s="5">
        <f>SUM(F1412:F1421)</f>
        <v>0</v>
      </c>
      <c r="C1412" s="17"/>
      <c r="D1412" s="18"/>
      <c r="E1412" s="18"/>
      <c r="F1412" s="19"/>
      <c r="G1412" s="19"/>
      <c r="H1412" s="18"/>
      <c r="I1412" s="20" t="str">
        <f t="shared" si="50"/>
        <v/>
      </c>
      <c r="J1412" s="21" t="str">
        <f>$I1412&amp;"+"&amp;$I1413&amp;"+"&amp;$I1414&amp;"+"&amp;$I1415&amp;"+"&amp;I1416&amp;"+"&amp;I1417&amp;"+"&amp;I1418&amp;"+"&amp;$I1419&amp;"+"&amp;$I1420&amp;"+"&amp;$I1421</f>
        <v>+++++++++</v>
      </c>
      <c r="K1412" s="21" t="s">
        <v>101</v>
      </c>
      <c r="L1412" s="18" t="str">
        <f>IF($H1414="","",$H1414)</f>
        <v/>
      </c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</row>
    <row r="1413" spans="1:25" ht="19.5" customHeight="1">
      <c r="A1413" s="6"/>
      <c r="B1413" s="5"/>
      <c r="C1413" s="17"/>
      <c r="D1413" s="28"/>
      <c r="E1413" s="18"/>
      <c r="F1413" s="19"/>
      <c r="G1413" s="19"/>
      <c r="H1413" s="24"/>
      <c r="I1413" s="20" t="str">
        <f t="shared" si="50"/>
        <v/>
      </c>
      <c r="J1413" s="21"/>
      <c r="K1413" s="21"/>
      <c r="L1413" s="18" t="str">
        <f>IF($H1415="","",$H1415)</f>
        <v/>
      </c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</row>
    <row r="1414" spans="1:25" ht="19.5" customHeight="1">
      <c r="A1414" s="6"/>
      <c r="B1414" s="5"/>
      <c r="C1414" s="17"/>
      <c r="D1414" s="18"/>
      <c r="E1414" s="18"/>
      <c r="F1414" s="19"/>
      <c r="G1414" s="19"/>
      <c r="H1414" s="18"/>
      <c r="I1414" s="20" t="str">
        <f t="shared" si="50"/>
        <v/>
      </c>
      <c r="J1414" s="21"/>
      <c r="K1414" s="21"/>
      <c r="L1414" s="18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</row>
    <row r="1415" spans="1:25" ht="19.5" customHeight="1">
      <c r="A1415" s="6"/>
      <c r="B1415" s="5"/>
      <c r="C1415" s="17"/>
      <c r="D1415" s="18"/>
      <c r="E1415" s="18"/>
      <c r="F1415" s="19"/>
      <c r="G1415" s="19"/>
      <c r="H1415" s="18"/>
      <c r="I1415" s="20" t="str">
        <f t="shared" si="50"/>
        <v/>
      </c>
      <c r="J1415" s="21"/>
      <c r="K1415" s="21"/>
      <c r="L1415" s="18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</row>
    <row r="1416" spans="1:25" ht="19.5" customHeight="1">
      <c r="A1416" s="6"/>
      <c r="B1416" s="5"/>
      <c r="C1416" s="17"/>
      <c r="D1416" s="18"/>
      <c r="E1416" s="18"/>
      <c r="F1416" s="19"/>
      <c r="G1416" s="19"/>
      <c r="H1416" s="18"/>
      <c r="I1416" s="20" t="str">
        <f t="shared" si="50"/>
        <v/>
      </c>
      <c r="J1416" s="21"/>
      <c r="K1416" s="21"/>
      <c r="L1416" s="18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</row>
    <row r="1417" spans="1:25" ht="19.5" customHeight="1">
      <c r="A1417" s="6"/>
      <c r="B1417" s="5"/>
      <c r="C1417" s="17"/>
      <c r="D1417" s="18"/>
      <c r="E1417" s="18"/>
      <c r="F1417" s="19"/>
      <c r="G1417" s="19"/>
      <c r="H1417" s="18"/>
      <c r="I1417" s="20" t="str">
        <f t="shared" si="50"/>
        <v/>
      </c>
      <c r="J1417" s="21"/>
      <c r="K1417" s="21"/>
      <c r="L1417" s="18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</row>
    <row r="1418" spans="1:25" ht="19.5" customHeight="1">
      <c r="A1418" s="6"/>
      <c r="B1418" s="5"/>
      <c r="C1418" s="17"/>
      <c r="D1418" s="18"/>
      <c r="E1418" s="18"/>
      <c r="F1418" s="19"/>
      <c r="G1418" s="19"/>
      <c r="H1418" s="18"/>
      <c r="I1418" s="20" t="str">
        <f t="shared" si="50"/>
        <v/>
      </c>
      <c r="J1418" s="21"/>
      <c r="K1418" s="21"/>
      <c r="L1418" s="18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</row>
    <row r="1419" spans="1:25" ht="19.5" customHeight="1">
      <c r="A1419" s="6"/>
      <c r="B1419" s="5"/>
      <c r="C1419" s="17"/>
      <c r="D1419" s="18"/>
      <c r="E1419" s="18"/>
      <c r="F1419" s="19"/>
      <c r="G1419" s="19"/>
      <c r="H1419" s="18"/>
      <c r="I1419" s="20" t="str">
        <f t="shared" si="50"/>
        <v/>
      </c>
      <c r="J1419" s="21"/>
      <c r="K1419" s="21"/>
      <c r="L1419" s="18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</row>
    <row r="1420" spans="1:25" ht="19.5" customHeight="1">
      <c r="A1420" s="6"/>
      <c r="B1420" s="5"/>
      <c r="C1420" s="17"/>
      <c r="D1420" s="18"/>
      <c r="E1420" s="18"/>
      <c r="F1420" s="19"/>
      <c r="G1420" s="19"/>
      <c r="H1420" s="18"/>
      <c r="I1420" s="20" t="str">
        <f t="shared" si="50"/>
        <v/>
      </c>
      <c r="J1420" s="21"/>
      <c r="K1420" s="21"/>
      <c r="L1420" s="18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</row>
    <row r="1421" spans="1:25" ht="19.5" customHeight="1">
      <c r="A1421" s="6"/>
      <c r="B1421" s="5"/>
      <c r="C1421" s="23"/>
      <c r="D1421" s="24"/>
      <c r="E1421" s="24"/>
      <c r="F1421" s="25"/>
      <c r="G1421" s="25"/>
      <c r="H1421" s="18"/>
      <c r="I1421" s="20" t="str">
        <f t="shared" si="50"/>
        <v/>
      </c>
      <c r="J1421" s="21"/>
      <c r="K1421" s="21"/>
      <c r="L1421" s="18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</row>
    <row r="1422" spans="1:25" ht="19.5" customHeight="1">
      <c r="A1422" s="6" t="s">
        <v>94</v>
      </c>
      <c r="B1422" s="5">
        <f>SUM(F1422:F1431)</f>
        <v>0</v>
      </c>
      <c r="C1422" s="17"/>
      <c r="D1422" s="18"/>
      <c r="E1422" s="18"/>
      <c r="F1422" s="19"/>
      <c r="G1422" s="19"/>
      <c r="H1422" s="18"/>
      <c r="I1422" s="20" t="str">
        <f t="shared" si="50"/>
        <v/>
      </c>
      <c r="J1422" s="21" t="str">
        <f>$I1422&amp;"+"&amp;$I1423&amp;"+"&amp;$I1424&amp;"+"&amp;$I1425&amp;"+"&amp;I1426&amp;"+"&amp;I1427&amp;"+"&amp;I1428&amp;"+"&amp;$I1429&amp;"+"&amp;$I1430&amp;"+"&amp;$I1431</f>
        <v>+++++++++</v>
      </c>
      <c r="K1422" s="21" t="s">
        <v>101</v>
      </c>
      <c r="L1422" s="18" t="str">
        <f>IF($H1424="","",$H1424)</f>
        <v/>
      </c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</row>
    <row r="1423" spans="1:25" ht="19.5" customHeight="1">
      <c r="A1423" s="6"/>
      <c r="B1423" s="5"/>
      <c r="C1423" s="17"/>
      <c r="D1423" s="28"/>
      <c r="E1423" s="18"/>
      <c r="F1423" s="19"/>
      <c r="G1423" s="19"/>
      <c r="H1423" s="24"/>
      <c r="I1423" s="20" t="str">
        <f t="shared" si="50"/>
        <v/>
      </c>
      <c r="J1423" s="21"/>
      <c r="K1423" s="21"/>
      <c r="L1423" s="18" t="str">
        <f>IF($H1425="","",$H1425)</f>
        <v/>
      </c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</row>
    <row r="1424" spans="1:25" ht="19.5" customHeight="1">
      <c r="A1424" s="6"/>
      <c r="B1424" s="5"/>
      <c r="C1424" s="17"/>
      <c r="D1424" s="18"/>
      <c r="E1424" s="18"/>
      <c r="F1424" s="19"/>
      <c r="G1424" s="19"/>
      <c r="H1424" s="18"/>
      <c r="I1424" s="20" t="str">
        <f t="shared" si="50"/>
        <v/>
      </c>
      <c r="J1424" s="21"/>
      <c r="K1424" s="21"/>
      <c r="L1424" s="18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</row>
    <row r="1425" spans="1:25" ht="19.5" customHeight="1">
      <c r="A1425" s="6"/>
      <c r="B1425" s="5"/>
      <c r="C1425" s="17"/>
      <c r="D1425" s="18"/>
      <c r="E1425" s="18"/>
      <c r="F1425" s="19"/>
      <c r="G1425" s="19"/>
      <c r="H1425" s="18"/>
      <c r="I1425" s="20" t="str">
        <f t="shared" si="50"/>
        <v/>
      </c>
      <c r="J1425" s="21"/>
      <c r="K1425" s="21"/>
      <c r="L1425" s="18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</row>
    <row r="1426" spans="1:25" ht="19.5" customHeight="1">
      <c r="A1426" s="6"/>
      <c r="B1426" s="5"/>
      <c r="C1426" s="17"/>
      <c r="D1426" s="18"/>
      <c r="E1426" s="18"/>
      <c r="F1426" s="19"/>
      <c r="G1426" s="19"/>
      <c r="H1426" s="18"/>
      <c r="I1426" s="20" t="str">
        <f t="shared" si="50"/>
        <v/>
      </c>
      <c r="J1426" s="21"/>
      <c r="K1426" s="21"/>
      <c r="L1426" s="18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</row>
    <row r="1427" spans="1:25" ht="19.5" customHeight="1">
      <c r="A1427" s="6"/>
      <c r="B1427" s="5"/>
      <c r="C1427" s="17"/>
      <c r="D1427" s="18"/>
      <c r="E1427" s="18"/>
      <c r="F1427" s="19"/>
      <c r="G1427" s="19"/>
      <c r="H1427" s="18"/>
      <c r="I1427" s="20" t="str">
        <f t="shared" si="50"/>
        <v/>
      </c>
      <c r="J1427" s="21"/>
      <c r="K1427" s="21"/>
      <c r="L1427" s="18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</row>
    <row r="1428" spans="1:25" ht="19.5" customHeight="1">
      <c r="A1428" s="6"/>
      <c r="B1428" s="5"/>
      <c r="C1428" s="17"/>
      <c r="D1428" s="18"/>
      <c r="E1428" s="18"/>
      <c r="F1428" s="19"/>
      <c r="G1428" s="19"/>
      <c r="H1428" s="18"/>
      <c r="I1428" s="20" t="str">
        <f t="shared" si="50"/>
        <v/>
      </c>
      <c r="J1428" s="21"/>
      <c r="K1428" s="21"/>
      <c r="L1428" s="18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</row>
    <row r="1429" spans="1:25" ht="19.5" customHeight="1">
      <c r="A1429" s="6"/>
      <c r="B1429" s="5"/>
      <c r="C1429" s="17"/>
      <c r="D1429" s="18"/>
      <c r="E1429" s="18"/>
      <c r="F1429" s="19"/>
      <c r="G1429" s="19"/>
      <c r="H1429" s="18"/>
      <c r="I1429" s="20" t="str">
        <f t="shared" si="50"/>
        <v/>
      </c>
      <c r="J1429" s="21"/>
      <c r="K1429" s="21"/>
      <c r="L1429" s="18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</row>
    <row r="1430" spans="1:25" ht="19.5" customHeight="1">
      <c r="A1430" s="6"/>
      <c r="B1430" s="5"/>
      <c r="C1430" s="17"/>
      <c r="D1430" s="18"/>
      <c r="E1430" s="18"/>
      <c r="F1430" s="19"/>
      <c r="G1430" s="19"/>
      <c r="H1430" s="18"/>
      <c r="I1430" s="20" t="str">
        <f t="shared" si="50"/>
        <v/>
      </c>
      <c r="J1430" s="21"/>
      <c r="K1430" s="21"/>
      <c r="L1430" s="18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</row>
    <row r="1431" spans="1:25" ht="19.5" customHeight="1" thickBot="1">
      <c r="A1431" s="6"/>
      <c r="B1431" s="5"/>
      <c r="C1431" s="31"/>
      <c r="D1431" s="32"/>
      <c r="E1431" s="32"/>
      <c r="F1431" s="33"/>
      <c r="G1431" s="33"/>
      <c r="H1431" s="18"/>
      <c r="I1431" s="45" t="str">
        <f t="shared" si="50"/>
        <v/>
      </c>
      <c r="J1431" s="46"/>
      <c r="K1431" s="46"/>
      <c r="L1431" s="18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</row>
    <row r="1432" spans="1:25" ht="19.5" customHeight="1">
      <c r="A1432" s="6" t="s">
        <v>19</v>
      </c>
      <c r="B1432" s="5"/>
      <c r="C1432" s="38"/>
      <c r="D1432" s="35"/>
      <c r="E1432" s="35"/>
      <c r="F1432" s="36"/>
      <c r="G1432" s="36"/>
      <c r="H1432" s="18"/>
      <c r="I1432" s="20" t="str">
        <f t="shared" si="50"/>
        <v/>
      </c>
      <c r="J1432" s="21" t="str">
        <f>$I1432</f>
        <v/>
      </c>
      <c r="K1432" s="21" t="s">
        <v>95</v>
      </c>
      <c r="L1432" s="18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</row>
    <row r="1433" spans="1:25" ht="19.5" customHeight="1" thickBot="1">
      <c r="A1433" s="6" t="s">
        <v>3</v>
      </c>
      <c r="B1433" s="5">
        <f>SUM(F1433:F1442)</f>
        <v>0</v>
      </c>
      <c r="C1433" s="17"/>
      <c r="D1433" s="18"/>
      <c r="E1433" s="18"/>
      <c r="F1433" s="19"/>
      <c r="G1433" s="19"/>
      <c r="H1433" s="32"/>
      <c r="I1433" s="20" t="str">
        <f t="shared" si="50"/>
        <v/>
      </c>
      <c r="J1433" s="21" t="str">
        <f>$I1433&amp;"+"&amp;$I1434&amp;"+"&amp;$I1435&amp;"+"&amp;$I1436&amp;"+"&amp;I1437&amp;"+"&amp;I1438&amp;"+"&amp;I1439&amp;"+"&amp;$I1440&amp;"+"&amp;$I1441&amp;"+"&amp;$I1442</f>
        <v>+++++++++</v>
      </c>
      <c r="K1433" s="21" t="s">
        <v>101</v>
      </c>
      <c r="L1433" s="18" t="str">
        <f>IF($H1435="","",$H1435)</f>
        <v/>
      </c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</row>
    <row r="1434" spans="1:25" ht="19.5" customHeight="1">
      <c r="A1434" s="6"/>
      <c r="B1434" s="5"/>
      <c r="C1434" s="17"/>
      <c r="D1434" s="18"/>
      <c r="E1434" s="18"/>
      <c r="F1434" s="19"/>
      <c r="G1434" s="19"/>
      <c r="H1434" s="35"/>
      <c r="I1434" s="20" t="str">
        <f t="shared" si="50"/>
        <v/>
      </c>
      <c r="J1434" s="21"/>
      <c r="K1434" s="21"/>
      <c r="L1434" s="18" t="str">
        <f>IF($H1436="","",$H1436)</f>
        <v/>
      </c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</row>
    <row r="1435" spans="1:25" ht="19.5" customHeight="1">
      <c r="A1435" s="6"/>
      <c r="B1435" s="5"/>
      <c r="C1435" s="17"/>
      <c r="D1435" s="18"/>
      <c r="E1435" s="18"/>
      <c r="F1435" s="19"/>
      <c r="G1435" s="19"/>
      <c r="H1435" s="18"/>
      <c r="I1435" s="20" t="str">
        <f t="shared" si="50"/>
        <v/>
      </c>
      <c r="J1435" s="21"/>
      <c r="K1435" s="21"/>
      <c r="L1435" s="18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</row>
    <row r="1436" spans="1:25" ht="21.75" customHeight="1">
      <c r="A1436" s="6"/>
      <c r="B1436" s="5"/>
      <c r="C1436" s="17"/>
      <c r="D1436" s="18"/>
      <c r="E1436" s="18"/>
      <c r="F1436" s="19"/>
      <c r="G1436" s="19"/>
      <c r="H1436" s="18"/>
      <c r="I1436" s="20" t="str">
        <f t="shared" si="50"/>
        <v/>
      </c>
      <c r="J1436" s="21"/>
      <c r="K1436" s="21"/>
      <c r="L1436" s="18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</row>
    <row r="1437" spans="1:25" ht="19.5" customHeight="1">
      <c r="A1437" s="6"/>
      <c r="B1437" s="5"/>
      <c r="C1437" s="47"/>
      <c r="D1437" s="18"/>
      <c r="E1437" s="18"/>
      <c r="F1437" s="19"/>
      <c r="G1437" s="19"/>
      <c r="H1437" s="18"/>
      <c r="I1437" s="20" t="str">
        <f t="shared" si="50"/>
        <v/>
      </c>
      <c r="J1437" s="21"/>
      <c r="K1437" s="21"/>
      <c r="L1437" s="18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</row>
    <row r="1438" spans="1:25" ht="19.5" customHeight="1">
      <c r="A1438" s="6"/>
      <c r="B1438" s="5"/>
      <c r="C1438" s="17"/>
      <c r="D1438" s="18"/>
      <c r="E1438" s="18"/>
      <c r="F1438" s="19"/>
      <c r="G1438" s="19"/>
      <c r="H1438" s="18"/>
      <c r="I1438" s="20" t="str">
        <f t="shared" si="50"/>
        <v/>
      </c>
      <c r="J1438" s="21"/>
      <c r="K1438" s="21"/>
      <c r="L1438" s="18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</row>
    <row r="1439" spans="1:25" ht="19.5" customHeight="1">
      <c r="A1439" s="6"/>
      <c r="B1439" s="5"/>
      <c r="C1439" s="17"/>
      <c r="D1439" s="18"/>
      <c r="E1439" s="18"/>
      <c r="F1439" s="19"/>
      <c r="G1439" s="19"/>
      <c r="H1439" s="18"/>
      <c r="I1439" s="20" t="str">
        <f t="shared" si="50"/>
        <v/>
      </c>
      <c r="J1439" s="21"/>
      <c r="K1439" s="21"/>
      <c r="L1439" s="18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</row>
    <row r="1440" spans="1:25" ht="16.5" customHeight="1">
      <c r="A1440" s="6"/>
      <c r="B1440" s="5"/>
      <c r="C1440" s="22"/>
      <c r="D1440" s="18"/>
      <c r="E1440" s="37"/>
      <c r="F1440" s="19"/>
      <c r="G1440" s="19"/>
      <c r="H1440" s="18"/>
      <c r="I1440" s="20" t="str">
        <f t="shared" si="50"/>
        <v/>
      </c>
      <c r="J1440" s="21"/>
      <c r="K1440" s="21"/>
      <c r="L1440" s="18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</row>
    <row r="1441" spans="1:25" ht="19.5" customHeight="1">
      <c r="A1441" s="6"/>
      <c r="B1441" s="5"/>
      <c r="C1441" s="17"/>
      <c r="D1441" s="18"/>
      <c r="E1441" s="18"/>
      <c r="F1441" s="19"/>
      <c r="G1441" s="19"/>
      <c r="H1441" s="18"/>
      <c r="I1441" s="20" t="str">
        <f t="shared" ref="I1441:I1483" si="51">$E1441&amp;$F1441&amp;$G1441</f>
        <v/>
      </c>
      <c r="J1441" s="21"/>
      <c r="K1441" s="21"/>
      <c r="L1441" s="18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</row>
    <row r="1442" spans="1:25" ht="19.5" customHeight="1">
      <c r="A1442" s="6"/>
      <c r="B1442" s="5"/>
      <c r="C1442" s="23"/>
      <c r="D1442" s="24"/>
      <c r="E1442" s="24"/>
      <c r="F1442" s="25"/>
      <c r="G1442" s="25"/>
      <c r="H1442" s="18"/>
      <c r="I1442" s="20" t="str">
        <f t="shared" si="51"/>
        <v/>
      </c>
      <c r="J1442" s="21"/>
      <c r="K1442" s="21"/>
      <c r="L1442" s="18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</row>
    <row r="1443" spans="1:25" ht="19.5" customHeight="1">
      <c r="A1443" s="6" t="s">
        <v>4</v>
      </c>
      <c r="B1443" s="5">
        <f>SUM(F1443:F1452)</f>
        <v>0</v>
      </c>
      <c r="C1443" s="26"/>
      <c r="D1443" s="18"/>
      <c r="E1443" s="18"/>
      <c r="F1443" s="19"/>
      <c r="G1443" s="19"/>
      <c r="H1443" s="18"/>
      <c r="I1443" s="20" t="str">
        <f t="shared" si="51"/>
        <v/>
      </c>
      <c r="J1443" s="21" t="str">
        <f>$I1443&amp;"+"&amp;$I1444&amp;"+"&amp;$I1445&amp;"+"&amp;$I1446&amp;"+"&amp;I1447&amp;"+"&amp;I1448&amp;"+"&amp;I1449&amp;"+"&amp;$I1450&amp;"+"&amp;$I1451&amp;"+"&amp;$I1452</f>
        <v>+++++++++</v>
      </c>
      <c r="K1443" s="21" t="s">
        <v>101</v>
      </c>
      <c r="L1443" s="18" t="str">
        <f>IF($H1445="","",$H1445)</f>
        <v/>
      </c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</row>
    <row r="1444" spans="1:25" ht="19.5" customHeight="1">
      <c r="A1444" s="6"/>
      <c r="B1444" s="5"/>
      <c r="C1444" s="17"/>
      <c r="D1444" s="28"/>
      <c r="E1444" s="18"/>
      <c r="F1444" s="19"/>
      <c r="G1444" s="19"/>
      <c r="H1444" s="24"/>
      <c r="I1444" s="20" t="str">
        <f t="shared" si="51"/>
        <v/>
      </c>
      <c r="J1444" s="21"/>
      <c r="K1444" s="21"/>
      <c r="L1444" s="18" t="str">
        <f>IF($H1446="","",$H1446)</f>
        <v/>
      </c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</row>
    <row r="1445" spans="1:25" ht="19.5" customHeight="1">
      <c r="A1445" s="6"/>
      <c r="B1445" s="5"/>
      <c r="C1445" s="17"/>
      <c r="D1445" s="18"/>
      <c r="E1445" s="18"/>
      <c r="F1445" s="19"/>
      <c r="G1445" s="19"/>
      <c r="H1445" s="18"/>
      <c r="I1445" s="20" t="str">
        <f t="shared" si="51"/>
        <v/>
      </c>
      <c r="J1445" s="21"/>
      <c r="K1445" s="21"/>
      <c r="L1445" s="18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</row>
    <row r="1446" spans="1:25" ht="19.5" customHeight="1">
      <c r="A1446" s="6"/>
      <c r="B1446" s="5"/>
      <c r="C1446" s="17"/>
      <c r="D1446" s="18"/>
      <c r="E1446" s="18"/>
      <c r="F1446" s="19"/>
      <c r="G1446" s="19"/>
      <c r="H1446" s="18"/>
      <c r="I1446" s="20" t="str">
        <f t="shared" si="51"/>
        <v/>
      </c>
      <c r="J1446" s="21"/>
      <c r="K1446" s="21"/>
      <c r="L1446" s="18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</row>
    <row r="1447" spans="1:25" ht="19.5" customHeight="1">
      <c r="A1447" s="6"/>
      <c r="B1447" s="5"/>
      <c r="C1447" s="17"/>
      <c r="D1447" s="18"/>
      <c r="E1447" s="18"/>
      <c r="F1447" s="19"/>
      <c r="G1447" s="19"/>
      <c r="H1447" s="18"/>
      <c r="I1447" s="20" t="str">
        <f t="shared" si="51"/>
        <v/>
      </c>
      <c r="J1447" s="21"/>
      <c r="K1447" s="21"/>
      <c r="L1447" s="18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</row>
    <row r="1448" spans="1:25" ht="19.5" customHeight="1">
      <c r="A1448" s="6"/>
      <c r="B1448" s="5"/>
      <c r="C1448" s="17"/>
      <c r="D1448" s="18"/>
      <c r="E1448" s="18"/>
      <c r="F1448" s="19"/>
      <c r="G1448" s="19"/>
      <c r="H1448" s="18"/>
      <c r="I1448" s="20" t="str">
        <f t="shared" si="51"/>
        <v/>
      </c>
      <c r="J1448" s="21"/>
      <c r="K1448" s="21"/>
      <c r="L1448" s="18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</row>
    <row r="1449" spans="1:25" ht="19.5" customHeight="1">
      <c r="A1449" s="6"/>
      <c r="B1449" s="5"/>
      <c r="C1449" s="17"/>
      <c r="D1449" s="18"/>
      <c r="E1449" s="18"/>
      <c r="F1449" s="19"/>
      <c r="G1449" s="19"/>
      <c r="H1449" s="18"/>
      <c r="I1449" s="20" t="str">
        <f t="shared" si="51"/>
        <v/>
      </c>
      <c r="J1449" s="21"/>
      <c r="K1449" s="21"/>
      <c r="L1449" s="18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</row>
    <row r="1450" spans="1:25" ht="19.5" customHeight="1">
      <c r="A1450" s="6"/>
      <c r="B1450" s="5"/>
      <c r="C1450" s="17"/>
      <c r="D1450" s="18"/>
      <c r="E1450" s="18"/>
      <c r="F1450" s="19"/>
      <c r="G1450" s="19"/>
      <c r="H1450" s="18"/>
      <c r="I1450" s="20" t="str">
        <f t="shared" si="51"/>
        <v/>
      </c>
      <c r="J1450" s="21"/>
      <c r="K1450" s="21"/>
      <c r="L1450" s="18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</row>
    <row r="1451" spans="1:25" ht="19.5" customHeight="1">
      <c r="A1451" s="6"/>
      <c r="B1451" s="5"/>
      <c r="C1451" s="17"/>
      <c r="D1451" s="18"/>
      <c r="E1451" s="18"/>
      <c r="F1451" s="19"/>
      <c r="G1451" s="19"/>
      <c r="H1451" s="18"/>
      <c r="I1451" s="20" t="str">
        <f t="shared" si="51"/>
        <v/>
      </c>
      <c r="J1451" s="21"/>
      <c r="K1451" s="21"/>
      <c r="L1451" s="18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</row>
    <row r="1452" spans="1:25" ht="19.5" customHeight="1">
      <c r="A1452" s="6"/>
      <c r="B1452" s="5"/>
      <c r="C1452" s="23"/>
      <c r="D1452" s="24"/>
      <c r="E1452" s="24"/>
      <c r="F1452" s="25"/>
      <c r="G1452" s="25"/>
      <c r="H1452" s="18"/>
      <c r="I1452" s="20" t="str">
        <f t="shared" si="51"/>
        <v/>
      </c>
      <c r="J1452" s="21"/>
      <c r="K1452" s="21"/>
      <c r="L1452" s="18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</row>
    <row r="1453" spans="1:25" ht="19.5" customHeight="1">
      <c r="A1453" s="6" t="s">
        <v>5</v>
      </c>
      <c r="B1453" s="5">
        <f>SUM(F1453:F1462)</f>
        <v>0</v>
      </c>
      <c r="C1453" s="17"/>
      <c r="D1453" s="18"/>
      <c r="E1453" s="18"/>
      <c r="F1453" s="19"/>
      <c r="G1453" s="19"/>
      <c r="H1453" s="18"/>
      <c r="I1453" s="20" t="str">
        <f t="shared" si="51"/>
        <v/>
      </c>
      <c r="J1453" s="21" t="str">
        <f>$I1453&amp;"+"&amp;$I1454&amp;"+"&amp;$I1455&amp;"+"&amp;$I1456&amp;"+"&amp;I1457&amp;"+"&amp;I1458&amp;"+"&amp;I1459&amp;"+"&amp;$I1460&amp;"+"&amp;$I1461&amp;"+"&amp;$I1462</f>
        <v>+++++++++</v>
      </c>
      <c r="K1453" s="21" t="s">
        <v>101</v>
      </c>
      <c r="L1453" s="18" t="str">
        <f>IF($H1455="","",$H1455)</f>
        <v/>
      </c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</row>
    <row r="1454" spans="1:25" ht="19.5" customHeight="1">
      <c r="A1454" s="6"/>
      <c r="B1454" s="5"/>
      <c r="C1454" s="17"/>
      <c r="D1454" s="28"/>
      <c r="E1454" s="18"/>
      <c r="F1454" s="19"/>
      <c r="G1454" s="19"/>
      <c r="H1454" s="24"/>
      <c r="I1454" s="20" t="str">
        <f t="shared" si="51"/>
        <v/>
      </c>
      <c r="J1454" s="21"/>
      <c r="K1454" s="21"/>
      <c r="L1454" s="18" t="str">
        <f>IF($H1456="","",$H1456)</f>
        <v/>
      </c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</row>
    <row r="1455" spans="1:25" ht="19.5" customHeight="1">
      <c r="A1455" s="6"/>
      <c r="B1455" s="5"/>
      <c r="C1455" s="17"/>
      <c r="D1455" s="18"/>
      <c r="E1455" s="18"/>
      <c r="F1455" s="19"/>
      <c r="G1455" s="19"/>
      <c r="H1455" s="18"/>
      <c r="I1455" s="20" t="str">
        <f t="shared" si="51"/>
        <v/>
      </c>
      <c r="J1455" s="21"/>
      <c r="K1455" s="21"/>
      <c r="L1455" s="18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</row>
    <row r="1456" spans="1:25" ht="19.5" customHeight="1">
      <c r="A1456" s="6"/>
      <c r="B1456" s="5"/>
      <c r="C1456" s="17"/>
      <c r="D1456" s="18"/>
      <c r="E1456" s="18"/>
      <c r="F1456" s="19"/>
      <c r="G1456" s="19"/>
      <c r="H1456" s="18"/>
      <c r="I1456" s="20" t="str">
        <f t="shared" si="51"/>
        <v/>
      </c>
      <c r="J1456" s="21"/>
      <c r="K1456" s="21"/>
      <c r="L1456" s="18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</row>
    <row r="1457" spans="1:25" ht="19.5" customHeight="1">
      <c r="A1457" s="6"/>
      <c r="B1457" s="5"/>
      <c r="C1457" s="17"/>
      <c r="D1457" s="18"/>
      <c r="E1457" s="18"/>
      <c r="F1457" s="19"/>
      <c r="G1457" s="19"/>
      <c r="H1457" s="18"/>
      <c r="I1457" s="20" t="str">
        <f t="shared" si="51"/>
        <v/>
      </c>
      <c r="J1457" s="21"/>
      <c r="K1457" s="21"/>
      <c r="L1457" s="18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</row>
    <row r="1458" spans="1:25" ht="19.5" customHeight="1">
      <c r="A1458" s="6"/>
      <c r="B1458" s="5"/>
      <c r="C1458" s="17"/>
      <c r="D1458" s="18"/>
      <c r="E1458" s="18"/>
      <c r="F1458" s="19"/>
      <c r="G1458" s="19"/>
      <c r="H1458" s="18"/>
      <c r="I1458" s="20" t="str">
        <f t="shared" si="51"/>
        <v/>
      </c>
      <c r="J1458" s="21"/>
      <c r="K1458" s="21"/>
      <c r="L1458" s="18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</row>
    <row r="1459" spans="1:25" ht="19.5" customHeight="1">
      <c r="A1459" s="6"/>
      <c r="B1459" s="5"/>
      <c r="C1459" s="17"/>
      <c r="D1459" s="18"/>
      <c r="E1459" s="18"/>
      <c r="F1459" s="19"/>
      <c r="G1459" s="19"/>
      <c r="H1459" s="18"/>
      <c r="I1459" s="20" t="str">
        <f t="shared" si="51"/>
        <v/>
      </c>
      <c r="J1459" s="21"/>
      <c r="K1459" s="21"/>
      <c r="L1459" s="18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</row>
    <row r="1460" spans="1:25" ht="19.5" customHeight="1">
      <c r="A1460" s="6"/>
      <c r="B1460" s="5"/>
      <c r="C1460" s="17"/>
      <c r="D1460" s="18"/>
      <c r="E1460" s="18"/>
      <c r="F1460" s="19"/>
      <c r="G1460" s="19"/>
      <c r="H1460" s="18"/>
      <c r="I1460" s="20" t="str">
        <f t="shared" si="51"/>
        <v/>
      </c>
      <c r="J1460" s="21"/>
      <c r="K1460" s="21"/>
      <c r="L1460" s="18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</row>
    <row r="1461" spans="1:25" ht="19.5" customHeight="1">
      <c r="A1461" s="6"/>
      <c r="B1461" s="5"/>
      <c r="C1461" s="17"/>
      <c r="D1461" s="18"/>
      <c r="E1461" s="18"/>
      <c r="F1461" s="19"/>
      <c r="G1461" s="19"/>
      <c r="H1461" s="18"/>
      <c r="I1461" s="20" t="str">
        <f t="shared" si="51"/>
        <v/>
      </c>
      <c r="J1461" s="21"/>
      <c r="K1461" s="21"/>
      <c r="L1461" s="18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</row>
    <row r="1462" spans="1:25" ht="19.5" customHeight="1">
      <c r="A1462" s="6"/>
      <c r="B1462" s="5"/>
      <c r="C1462" s="23"/>
      <c r="D1462" s="24"/>
      <c r="E1462" s="24"/>
      <c r="F1462" s="25"/>
      <c r="G1462" s="25"/>
      <c r="H1462" s="18"/>
      <c r="I1462" s="20" t="str">
        <f t="shared" si="51"/>
        <v/>
      </c>
      <c r="J1462" s="21"/>
      <c r="K1462" s="21"/>
      <c r="L1462" s="18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</row>
    <row r="1463" spans="1:25" ht="19.5" customHeight="1">
      <c r="A1463" s="6" t="s">
        <v>6</v>
      </c>
      <c r="B1463" s="5">
        <f>SUM(F1463:F1472)</f>
        <v>0</v>
      </c>
      <c r="C1463" s="17"/>
      <c r="D1463" s="18"/>
      <c r="E1463" s="18"/>
      <c r="F1463" s="19"/>
      <c r="G1463" s="19"/>
      <c r="H1463" s="18"/>
      <c r="I1463" s="20" t="str">
        <f t="shared" si="51"/>
        <v/>
      </c>
      <c r="J1463" s="21" t="str">
        <f>$I1463&amp;"+"&amp;$I1464&amp;"+"&amp;$I1465&amp;"+"&amp;$I1466&amp;"+"&amp;I1467&amp;"+"&amp;I1468&amp;"+"&amp;I1469&amp;"+"&amp;$I1470&amp;"+"&amp;$I1471&amp;"+"&amp;$I1472</f>
        <v>+++++++++</v>
      </c>
      <c r="K1463" s="21" t="s">
        <v>101</v>
      </c>
      <c r="L1463" s="18" t="str">
        <f>IF($H1465="","",$H1465)</f>
        <v/>
      </c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</row>
    <row r="1464" spans="1:25" ht="19.5" customHeight="1">
      <c r="A1464" s="6"/>
      <c r="B1464" s="5"/>
      <c r="C1464" s="17"/>
      <c r="D1464" s="28"/>
      <c r="E1464" s="18"/>
      <c r="F1464" s="19"/>
      <c r="G1464" s="19"/>
      <c r="H1464" s="24"/>
      <c r="I1464" s="20" t="str">
        <f t="shared" si="51"/>
        <v/>
      </c>
      <c r="J1464" s="21"/>
      <c r="K1464" s="21"/>
      <c r="L1464" s="18" t="str">
        <f>IF($H1466="","",$H1466)</f>
        <v/>
      </c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</row>
    <row r="1465" spans="1:25" ht="19.5" customHeight="1">
      <c r="A1465" s="6"/>
      <c r="B1465" s="5"/>
      <c r="C1465" s="17"/>
      <c r="D1465" s="18"/>
      <c r="E1465" s="18"/>
      <c r="F1465" s="19"/>
      <c r="G1465" s="19"/>
      <c r="H1465" s="18"/>
      <c r="I1465" s="20" t="str">
        <f t="shared" si="51"/>
        <v/>
      </c>
      <c r="J1465" s="21"/>
      <c r="K1465" s="21"/>
      <c r="L1465" s="18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</row>
    <row r="1466" spans="1:25" ht="19.5" customHeight="1">
      <c r="A1466" s="6"/>
      <c r="B1466" s="5"/>
      <c r="C1466" s="17"/>
      <c r="D1466" s="18"/>
      <c r="E1466" s="18"/>
      <c r="F1466" s="19"/>
      <c r="G1466" s="19"/>
      <c r="H1466" s="18"/>
      <c r="I1466" s="20" t="str">
        <f t="shared" si="51"/>
        <v/>
      </c>
      <c r="J1466" s="21"/>
      <c r="K1466" s="21"/>
      <c r="L1466" s="18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</row>
    <row r="1467" spans="1:25" ht="19.5" customHeight="1">
      <c r="A1467" s="6"/>
      <c r="B1467" s="5"/>
      <c r="C1467" s="17"/>
      <c r="D1467" s="18"/>
      <c r="E1467" s="18"/>
      <c r="F1467" s="19"/>
      <c r="G1467" s="19"/>
      <c r="H1467" s="18"/>
      <c r="I1467" s="20" t="str">
        <f t="shared" si="51"/>
        <v/>
      </c>
      <c r="J1467" s="21"/>
      <c r="K1467" s="21"/>
      <c r="L1467" s="18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</row>
    <row r="1468" spans="1:25" ht="19.5" customHeight="1">
      <c r="A1468" s="6"/>
      <c r="B1468" s="5"/>
      <c r="C1468" s="17"/>
      <c r="D1468" s="18"/>
      <c r="E1468" s="18"/>
      <c r="F1468" s="19"/>
      <c r="G1468" s="19"/>
      <c r="H1468" s="18"/>
      <c r="I1468" s="20" t="str">
        <f t="shared" si="51"/>
        <v/>
      </c>
      <c r="J1468" s="21"/>
      <c r="K1468" s="21"/>
      <c r="L1468" s="18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</row>
    <row r="1469" spans="1:25" ht="19.5" customHeight="1">
      <c r="A1469" s="6"/>
      <c r="B1469" s="5"/>
      <c r="C1469" s="17"/>
      <c r="D1469" s="18"/>
      <c r="E1469" s="18"/>
      <c r="F1469" s="19"/>
      <c r="G1469" s="19"/>
      <c r="H1469" s="18"/>
      <c r="I1469" s="20" t="str">
        <f t="shared" si="51"/>
        <v/>
      </c>
      <c r="J1469" s="21"/>
      <c r="K1469" s="21"/>
      <c r="L1469" s="18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</row>
    <row r="1470" spans="1:25" ht="19.5" customHeight="1">
      <c r="A1470" s="6"/>
      <c r="B1470" s="5"/>
      <c r="C1470" s="17"/>
      <c r="D1470" s="18"/>
      <c r="E1470" s="18"/>
      <c r="F1470" s="19"/>
      <c r="G1470" s="19"/>
      <c r="H1470" s="18"/>
      <c r="I1470" s="20" t="str">
        <f t="shared" si="51"/>
        <v/>
      </c>
      <c r="J1470" s="21"/>
      <c r="K1470" s="21"/>
      <c r="L1470" s="18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</row>
    <row r="1471" spans="1:25" ht="19.5" customHeight="1">
      <c r="A1471" s="6"/>
      <c r="B1471" s="5"/>
      <c r="C1471" s="17"/>
      <c r="D1471" s="18"/>
      <c r="E1471" s="18"/>
      <c r="F1471" s="19"/>
      <c r="G1471" s="19"/>
      <c r="H1471" s="18"/>
      <c r="I1471" s="20" t="str">
        <f t="shared" si="51"/>
        <v/>
      </c>
      <c r="J1471" s="21"/>
      <c r="K1471" s="21"/>
      <c r="L1471" s="18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</row>
    <row r="1472" spans="1:25" ht="19.5" customHeight="1">
      <c r="A1472" s="6"/>
      <c r="B1472" s="5"/>
      <c r="C1472" s="23"/>
      <c r="D1472" s="24"/>
      <c r="E1472" s="24"/>
      <c r="F1472" s="25"/>
      <c r="G1472" s="25"/>
      <c r="H1472" s="18"/>
      <c r="I1472" s="20" t="str">
        <f t="shared" si="51"/>
        <v/>
      </c>
      <c r="J1472" s="21"/>
      <c r="K1472" s="21"/>
      <c r="L1472" s="18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</row>
    <row r="1473" spans="1:25" ht="19.5" customHeight="1">
      <c r="A1473" s="6" t="s">
        <v>94</v>
      </c>
      <c r="B1473" s="5">
        <f>SUM(F1473:F1482)</f>
        <v>0</v>
      </c>
      <c r="C1473" s="17"/>
      <c r="D1473" s="18"/>
      <c r="E1473" s="18"/>
      <c r="F1473" s="19"/>
      <c r="G1473" s="19"/>
      <c r="H1473" s="18"/>
      <c r="I1473" s="20" t="str">
        <f t="shared" si="51"/>
        <v/>
      </c>
      <c r="J1473" s="21" t="str">
        <f>$I1473&amp;"+"&amp;$I1474&amp;"+"&amp;$I1475&amp;"+"&amp;$I1476&amp;"+"&amp;I1477&amp;"+"&amp;I1478&amp;"+"&amp;I1479&amp;"+"&amp;$I1480&amp;"+"&amp;$I1481&amp;"+"&amp;$I1482</f>
        <v>+++++++++</v>
      </c>
      <c r="K1473" s="21" t="s">
        <v>101</v>
      </c>
      <c r="L1473" s="18" t="str">
        <f>IF($H1475="","",$H1475)</f>
        <v/>
      </c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</row>
    <row r="1474" spans="1:25" ht="19.5" customHeight="1">
      <c r="A1474" s="6"/>
      <c r="B1474" s="5"/>
      <c r="C1474" s="17"/>
      <c r="D1474" s="28"/>
      <c r="E1474" s="18"/>
      <c r="F1474" s="19"/>
      <c r="G1474" s="19"/>
      <c r="H1474" s="24"/>
      <c r="I1474" s="20" t="str">
        <f t="shared" si="51"/>
        <v/>
      </c>
      <c r="J1474" s="21"/>
      <c r="K1474" s="21"/>
      <c r="L1474" s="18" t="str">
        <f>IF($H1476="","",$H1476)</f>
        <v/>
      </c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</row>
    <row r="1475" spans="1:25" ht="19.5" customHeight="1">
      <c r="A1475" s="6"/>
      <c r="B1475" s="5"/>
      <c r="C1475" s="17"/>
      <c r="D1475" s="18"/>
      <c r="E1475" s="18"/>
      <c r="F1475" s="19"/>
      <c r="G1475" s="19"/>
      <c r="H1475" s="18"/>
      <c r="I1475" s="20" t="str">
        <f t="shared" si="51"/>
        <v/>
      </c>
      <c r="J1475" s="21"/>
      <c r="K1475" s="21"/>
      <c r="L1475" s="18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</row>
    <row r="1476" spans="1:25" ht="19.5" customHeight="1">
      <c r="A1476" s="6"/>
      <c r="B1476" s="5"/>
      <c r="C1476" s="17"/>
      <c r="D1476" s="18"/>
      <c r="E1476" s="18"/>
      <c r="F1476" s="19"/>
      <c r="G1476" s="19"/>
      <c r="H1476" s="18"/>
      <c r="I1476" s="20" t="str">
        <f t="shared" si="51"/>
        <v/>
      </c>
      <c r="J1476" s="21"/>
      <c r="K1476" s="21"/>
      <c r="L1476" s="18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</row>
    <row r="1477" spans="1:25" ht="19.5" customHeight="1">
      <c r="A1477" s="6"/>
      <c r="B1477" s="5"/>
      <c r="C1477" s="17"/>
      <c r="D1477" s="18"/>
      <c r="E1477" s="18"/>
      <c r="F1477" s="19"/>
      <c r="G1477" s="19"/>
      <c r="H1477" s="18"/>
      <c r="I1477" s="20" t="str">
        <f t="shared" si="51"/>
        <v/>
      </c>
      <c r="J1477" s="21"/>
      <c r="K1477" s="21"/>
      <c r="L1477" s="18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</row>
    <row r="1478" spans="1:25" ht="19.5" customHeight="1">
      <c r="A1478" s="6"/>
      <c r="B1478" s="5"/>
      <c r="C1478" s="17"/>
      <c r="D1478" s="18"/>
      <c r="E1478" s="18"/>
      <c r="F1478" s="19"/>
      <c r="G1478" s="19"/>
      <c r="H1478" s="18"/>
      <c r="I1478" s="20" t="str">
        <f t="shared" si="51"/>
        <v/>
      </c>
      <c r="J1478" s="21"/>
      <c r="K1478" s="21"/>
      <c r="L1478" s="18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</row>
    <row r="1479" spans="1:25" ht="19.5" customHeight="1">
      <c r="A1479" s="6"/>
      <c r="B1479" s="5"/>
      <c r="C1479" s="17"/>
      <c r="D1479" s="18"/>
      <c r="E1479" s="18"/>
      <c r="F1479" s="19"/>
      <c r="G1479" s="19"/>
      <c r="H1479" s="18"/>
      <c r="I1479" s="20" t="str">
        <f t="shared" si="51"/>
        <v/>
      </c>
      <c r="J1479" s="21"/>
      <c r="K1479" s="21"/>
      <c r="L1479" s="18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</row>
    <row r="1480" spans="1:25" ht="19.5" customHeight="1">
      <c r="A1480" s="6"/>
      <c r="B1480" s="5"/>
      <c r="C1480" s="17"/>
      <c r="D1480" s="18"/>
      <c r="E1480" s="18"/>
      <c r="F1480" s="19"/>
      <c r="G1480" s="19"/>
      <c r="H1480" s="18"/>
      <c r="I1480" s="20" t="str">
        <f t="shared" si="51"/>
        <v/>
      </c>
      <c r="J1480" s="21"/>
      <c r="K1480" s="21"/>
      <c r="L1480" s="18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</row>
    <row r="1481" spans="1:25" ht="19.5" customHeight="1">
      <c r="A1481" s="6"/>
      <c r="B1481" s="5"/>
      <c r="C1481" s="17"/>
      <c r="D1481" s="18"/>
      <c r="E1481" s="18"/>
      <c r="F1481" s="19"/>
      <c r="G1481" s="19"/>
      <c r="H1481" s="18"/>
      <c r="I1481" s="20" t="str">
        <f t="shared" si="51"/>
        <v/>
      </c>
      <c r="J1481" s="21"/>
      <c r="K1481" s="21"/>
      <c r="L1481" s="18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</row>
    <row r="1482" spans="1:25" ht="19.5" customHeight="1" thickBot="1">
      <c r="A1482" s="6"/>
      <c r="B1482" s="5"/>
      <c r="C1482" s="31"/>
      <c r="D1482" s="32"/>
      <c r="E1482" s="32"/>
      <c r="F1482" s="33"/>
      <c r="G1482" s="33"/>
      <c r="H1482" s="18"/>
      <c r="I1482" s="45" t="str">
        <f t="shared" si="51"/>
        <v/>
      </c>
      <c r="J1482" s="46"/>
      <c r="K1482" s="46"/>
      <c r="L1482" s="18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</row>
    <row r="1483" spans="1:25" ht="19.5" customHeight="1" thickBot="1">
      <c r="A1483" s="6" t="s">
        <v>19</v>
      </c>
      <c r="B1483" s="5"/>
      <c r="C1483" s="48"/>
      <c r="D1483" s="49"/>
      <c r="E1483" s="49"/>
      <c r="F1483" s="50"/>
      <c r="G1483" s="50"/>
      <c r="H1483" s="18"/>
      <c r="I1483" s="20" t="str">
        <f t="shared" si="51"/>
        <v/>
      </c>
      <c r="J1483" s="21" t="str">
        <f>$I1483</f>
        <v/>
      </c>
      <c r="K1483" s="21" t="s">
        <v>95</v>
      </c>
      <c r="L1483" s="18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</row>
    <row r="1484" spans="1:25" ht="15" customHeight="1" thickBot="1">
      <c r="H1484" s="32"/>
    </row>
    <row r="1485" spans="1:25" ht="15" customHeight="1" thickBot="1">
      <c r="H1485" s="49"/>
    </row>
  </sheetData>
  <autoFilter ref="A3:L1483" xr:uid="{00000000-0009-0000-0000-000001000000}"/>
  <mergeCells count="3">
    <mergeCell ref="A2:B2"/>
    <mergeCell ref="C2:H2"/>
    <mergeCell ref="E3:G3"/>
  </mergeCells>
  <phoneticPr fontId="11" type="noConversion"/>
  <conditionalFormatting sqref="F858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11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39370078740157483" right="0.39370078740157483" top="0.39370078740157483" bottom="0.39370078740157483" header="0" footer="0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D999"/>
  <sheetViews>
    <sheetView tabSelected="1" view="pageBreakPreview" zoomScale="55" zoomScaleNormal="120" zoomScaleSheetLayoutView="55" workbookViewId="0">
      <selection sqref="A1:H1"/>
    </sheetView>
  </sheetViews>
  <sheetFormatPr defaultColWidth="11.23046875" defaultRowHeight="15" customHeight="1"/>
  <cols>
    <col min="1" max="1" width="12.23046875" style="160" customWidth="1"/>
    <col min="2" max="2" width="3.765625" style="160" customWidth="1"/>
    <col min="3" max="3" width="27.765625" style="160" customWidth="1"/>
    <col min="4" max="4" width="34.07421875" style="160" customWidth="1"/>
    <col min="5" max="5" width="31.765625" style="160" customWidth="1"/>
    <col min="6" max="6" width="16.765625" style="160" customWidth="1"/>
    <col min="7" max="7" width="23.765625" style="160" customWidth="1"/>
    <col min="8" max="8" width="20.07421875" style="160" customWidth="1"/>
    <col min="9" max="9" width="20.765625" style="160" customWidth="1"/>
    <col min="10" max="10" width="8.53515625" style="160" customWidth="1"/>
    <col min="11" max="12" width="3.23046875" style="160" customWidth="1"/>
    <col min="13" max="13" width="5.07421875" style="160" customWidth="1"/>
    <col min="14" max="16" width="3.23046875" style="160" customWidth="1"/>
    <col min="17" max="17" width="27.53515625" style="160" customWidth="1"/>
    <col min="18" max="18" width="8.07421875" style="160" customWidth="1"/>
    <col min="19" max="30" width="5.4609375" style="160" customWidth="1"/>
    <col min="31" max="16384" width="11.23046875" style="160"/>
  </cols>
  <sheetData>
    <row r="1" spans="1:30" ht="50.15" customHeight="1" thickBot="1">
      <c r="A1" s="376" t="s">
        <v>526</v>
      </c>
      <c r="B1" s="377"/>
      <c r="C1" s="377"/>
      <c r="D1" s="377"/>
      <c r="E1" s="377"/>
      <c r="F1" s="377"/>
      <c r="G1" s="377"/>
      <c r="H1" s="378"/>
      <c r="I1" s="157"/>
      <c r="J1" s="157"/>
      <c r="K1" s="157"/>
      <c r="L1" s="157"/>
      <c r="M1" s="157"/>
      <c r="N1" s="157"/>
      <c r="O1" s="157"/>
      <c r="P1" s="157"/>
      <c r="Q1" s="157"/>
      <c r="R1" s="158" t="s">
        <v>0</v>
      </c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</row>
    <row r="2" spans="1:30" ht="50.15" customHeight="1" thickBot="1">
      <c r="A2" s="161" t="s">
        <v>1</v>
      </c>
      <c r="B2" s="162" t="s">
        <v>2</v>
      </c>
      <c r="C2" s="163" t="s">
        <v>3</v>
      </c>
      <c r="D2" s="164" t="s">
        <v>4</v>
      </c>
      <c r="E2" s="347" t="s">
        <v>5</v>
      </c>
      <c r="F2" s="165" t="s">
        <v>6</v>
      </c>
      <c r="G2" s="166" t="s">
        <v>7</v>
      </c>
      <c r="H2" s="167" t="s">
        <v>8</v>
      </c>
      <c r="I2" s="168"/>
      <c r="J2" s="169" t="s">
        <v>9</v>
      </c>
      <c r="K2" s="170" t="s">
        <v>10</v>
      </c>
      <c r="L2" s="170" t="s">
        <v>11</v>
      </c>
      <c r="M2" s="170" t="s">
        <v>12</v>
      </c>
      <c r="N2" s="170" t="s">
        <v>13</v>
      </c>
      <c r="O2" s="171" t="s">
        <v>14</v>
      </c>
      <c r="P2" s="171" t="s">
        <v>15</v>
      </c>
      <c r="Q2" s="172" t="s">
        <v>16</v>
      </c>
      <c r="R2" s="158" t="s">
        <v>17</v>
      </c>
      <c r="S2" s="173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</row>
    <row r="3" spans="1:30" s="185" customFormat="1" ht="50.15" customHeight="1">
      <c r="A3" s="237">
        <v>45047</v>
      </c>
      <c r="B3" s="233" t="s">
        <v>244</v>
      </c>
      <c r="C3" s="233" t="s">
        <v>37</v>
      </c>
      <c r="D3" s="346" t="s">
        <v>502</v>
      </c>
      <c r="E3" s="302" t="s">
        <v>462</v>
      </c>
      <c r="F3" s="233" t="s">
        <v>450</v>
      </c>
      <c r="G3" s="234" t="s">
        <v>283</v>
      </c>
      <c r="H3" s="118" t="s">
        <v>208</v>
      </c>
      <c r="I3" s="175"/>
      <c r="J3" s="176"/>
      <c r="K3" s="177"/>
      <c r="L3" s="177"/>
      <c r="M3" s="177"/>
      <c r="N3" s="177"/>
      <c r="O3" s="177"/>
      <c r="P3" s="177"/>
      <c r="Q3" s="178">
        <f t="shared" ref="Q3:Q10" si="0">J3*70+K3*75+L3*25+M3*45+N3*25</f>
        <v>0</v>
      </c>
      <c r="R3" s="179" t="s">
        <v>20</v>
      </c>
      <c r="S3" s="180" t="s">
        <v>21</v>
      </c>
      <c r="T3" s="180" t="s">
        <v>22</v>
      </c>
      <c r="U3" s="180" t="s">
        <v>18</v>
      </c>
      <c r="V3" s="181" t="s">
        <v>23</v>
      </c>
      <c r="W3" s="182"/>
      <c r="X3" s="183"/>
      <c r="Y3" s="174"/>
      <c r="Z3" s="183"/>
      <c r="AA3" s="178"/>
      <c r="AB3" s="184"/>
      <c r="AC3" s="184"/>
      <c r="AD3" s="184"/>
    </row>
    <row r="4" spans="1:30" s="196" customFormat="1" ht="50.15" customHeight="1">
      <c r="A4" s="238">
        <v>45048</v>
      </c>
      <c r="B4" s="235" t="s">
        <v>245</v>
      </c>
      <c r="C4" s="235" t="s">
        <v>247</v>
      </c>
      <c r="D4" s="235" t="s">
        <v>508</v>
      </c>
      <c r="E4" s="301" t="s">
        <v>490</v>
      </c>
      <c r="F4" s="235" t="s">
        <v>451</v>
      </c>
      <c r="G4" s="320" t="s">
        <v>292</v>
      </c>
      <c r="H4" s="119" t="s">
        <v>19</v>
      </c>
      <c r="I4" s="188"/>
      <c r="J4" s="189"/>
      <c r="K4" s="190"/>
      <c r="L4" s="190"/>
      <c r="M4" s="190"/>
      <c r="N4" s="190"/>
      <c r="O4" s="190"/>
      <c r="P4" s="190"/>
      <c r="Q4" s="191">
        <f t="shared" si="0"/>
        <v>0</v>
      </c>
      <c r="R4" s="192" t="s">
        <v>20</v>
      </c>
      <c r="S4" s="193" t="s">
        <v>21</v>
      </c>
      <c r="T4" s="193" t="s">
        <v>22</v>
      </c>
      <c r="U4" s="193" t="s">
        <v>18</v>
      </c>
      <c r="V4" s="194" t="s">
        <v>23</v>
      </c>
      <c r="W4" s="192"/>
      <c r="X4" s="193"/>
      <c r="Y4" s="193"/>
      <c r="Z4" s="193"/>
      <c r="AA4" s="191"/>
      <c r="AB4" s="195"/>
      <c r="AC4" s="195"/>
      <c r="AD4" s="195"/>
    </row>
    <row r="5" spans="1:30" s="196" customFormat="1" ht="50.15" customHeight="1">
      <c r="A5" s="258">
        <v>45049</v>
      </c>
      <c r="B5" s="235" t="s">
        <v>241</v>
      </c>
      <c r="C5" s="235" t="s">
        <v>24</v>
      </c>
      <c r="D5" s="299" t="s">
        <v>505</v>
      </c>
      <c r="E5" s="304" t="s">
        <v>521</v>
      </c>
      <c r="F5" s="235" t="s">
        <v>18</v>
      </c>
      <c r="G5" s="348" t="s">
        <v>495</v>
      </c>
      <c r="H5" s="116" t="s">
        <v>19</v>
      </c>
      <c r="I5" s="188"/>
      <c r="J5" s="189"/>
      <c r="K5" s="190"/>
      <c r="L5" s="190"/>
      <c r="M5" s="190"/>
      <c r="N5" s="190"/>
      <c r="O5" s="190"/>
      <c r="P5" s="190"/>
      <c r="Q5" s="191">
        <f t="shared" si="0"/>
        <v>0</v>
      </c>
      <c r="R5" s="192" t="s">
        <v>20</v>
      </c>
      <c r="S5" s="193" t="s">
        <v>21</v>
      </c>
      <c r="T5" s="193" t="s">
        <v>22</v>
      </c>
      <c r="U5" s="193" t="s">
        <v>18</v>
      </c>
      <c r="V5" s="194" t="s">
        <v>23</v>
      </c>
      <c r="W5" s="192"/>
      <c r="X5" s="193"/>
      <c r="Y5" s="193"/>
      <c r="Z5" s="193"/>
      <c r="AA5" s="191"/>
      <c r="AB5" s="195"/>
      <c r="AC5" s="195"/>
      <c r="AD5" s="195"/>
    </row>
    <row r="6" spans="1:30" ht="50.15" customHeight="1">
      <c r="A6" s="241">
        <v>45050</v>
      </c>
      <c r="B6" s="240" t="s">
        <v>242</v>
      </c>
      <c r="C6" s="300" t="s">
        <v>610</v>
      </c>
      <c r="D6" s="240" t="s">
        <v>516</v>
      </c>
      <c r="E6" s="240" t="s">
        <v>206</v>
      </c>
      <c r="F6" s="240" t="s">
        <v>236</v>
      </c>
      <c r="G6" s="348" t="s">
        <v>592</v>
      </c>
      <c r="H6" s="242" t="s">
        <v>19</v>
      </c>
      <c r="I6" s="197"/>
      <c r="J6" s="198"/>
      <c r="K6" s="199"/>
      <c r="L6" s="199"/>
      <c r="M6" s="199"/>
      <c r="N6" s="199"/>
      <c r="O6" s="199"/>
      <c r="P6" s="199"/>
      <c r="Q6" s="200">
        <f t="shared" si="0"/>
        <v>0</v>
      </c>
      <c r="R6" s="201" t="s">
        <v>20</v>
      </c>
      <c r="S6" s="202" t="s">
        <v>21</v>
      </c>
      <c r="T6" s="202" t="s">
        <v>22</v>
      </c>
      <c r="U6" s="202" t="s">
        <v>18</v>
      </c>
      <c r="V6" s="187" t="s">
        <v>23</v>
      </c>
      <c r="W6" s="201"/>
      <c r="X6" s="202"/>
      <c r="Y6" s="202"/>
      <c r="Z6" s="202"/>
      <c r="AA6" s="200"/>
      <c r="AB6" s="159"/>
      <c r="AC6" s="159"/>
      <c r="AD6" s="159"/>
    </row>
    <row r="7" spans="1:30" ht="50.15" customHeight="1" thickBot="1">
      <c r="A7" s="239">
        <v>45051</v>
      </c>
      <c r="B7" s="236" t="s">
        <v>243</v>
      </c>
      <c r="C7" s="236" t="s">
        <v>453</v>
      </c>
      <c r="D7" s="344" t="s">
        <v>507</v>
      </c>
      <c r="E7" s="342" t="s">
        <v>522</v>
      </c>
      <c r="F7" s="236" t="s">
        <v>18</v>
      </c>
      <c r="G7" s="355" t="s">
        <v>497</v>
      </c>
      <c r="H7" s="120" t="s">
        <v>19</v>
      </c>
      <c r="I7" s="203"/>
      <c r="J7" s="198"/>
      <c r="K7" s="199"/>
      <c r="L7" s="199"/>
      <c r="M7" s="199"/>
      <c r="N7" s="199"/>
      <c r="O7" s="199"/>
      <c r="P7" s="199"/>
      <c r="Q7" s="200">
        <f t="shared" si="0"/>
        <v>0</v>
      </c>
      <c r="R7" s="204" t="s">
        <v>24</v>
      </c>
      <c r="S7" s="205" t="s">
        <v>25</v>
      </c>
      <c r="T7" s="205" t="s">
        <v>26</v>
      </c>
      <c r="U7" s="205" t="s">
        <v>18</v>
      </c>
      <c r="V7" s="206" t="s">
        <v>27</v>
      </c>
      <c r="W7" s="204"/>
      <c r="X7" s="205"/>
      <c r="Y7" s="205"/>
      <c r="Z7" s="205"/>
      <c r="AA7" s="207"/>
      <c r="AB7" s="159"/>
      <c r="AC7" s="159"/>
      <c r="AD7" s="159"/>
    </row>
    <row r="8" spans="1:30" ht="50.15" customHeight="1" thickBot="1">
      <c r="A8" s="241">
        <v>45054</v>
      </c>
      <c r="B8" s="240" t="s">
        <v>244</v>
      </c>
      <c r="C8" s="240" t="s">
        <v>452</v>
      </c>
      <c r="D8" s="240" t="s">
        <v>509</v>
      </c>
      <c r="E8" s="341" t="s">
        <v>491</v>
      </c>
      <c r="F8" s="240" t="s">
        <v>237</v>
      </c>
      <c r="G8" s="348" t="s">
        <v>401</v>
      </c>
      <c r="H8" s="242" t="s">
        <v>19</v>
      </c>
      <c r="I8" s="208"/>
      <c r="J8" s="209"/>
      <c r="K8" s="210"/>
      <c r="L8" s="210"/>
      <c r="M8" s="210"/>
      <c r="N8" s="210"/>
      <c r="O8" s="210"/>
      <c r="P8" s="210"/>
      <c r="Q8" s="211">
        <f t="shared" si="0"/>
        <v>0</v>
      </c>
      <c r="R8" s="212" t="s">
        <v>29</v>
      </c>
      <c r="S8" s="213" t="s">
        <v>30</v>
      </c>
      <c r="T8" s="213" t="s">
        <v>31</v>
      </c>
      <c r="U8" s="213" t="s">
        <v>18</v>
      </c>
      <c r="V8" s="214" t="s">
        <v>32</v>
      </c>
      <c r="W8" s="205" t="s">
        <v>33</v>
      </c>
      <c r="X8" s="202" t="s">
        <v>34</v>
      </c>
      <c r="Y8" s="202" t="s">
        <v>18</v>
      </c>
      <c r="Z8" s="215" t="s">
        <v>35</v>
      </c>
      <c r="AA8" s="187"/>
      <c r="AB8" s="159"/>
      <c r="AC8" s="159"/>
      <c r="AD8" s="159"/>
    </row>
    <row r="9" spans="1:30" ht="50.15" customHeight="1">
      <c r="A9" s="279">
        <v>45055</v>
      </c>
      <c r="B9" s="280" t="s">
        <v>245</v>
      </c>
      <c r="C9" s="280" t="s">
        <v>247</v>
      </c>
      <c r="D9" s="345" t="s">
        <v>510</v>
      </c>
      <c r="E9" s="284" t="s">
        <v>523</v>
      </c>
      <c r="F9" s="280" t="s">
        <v>450</v>
      </c>
      <c r="G9" s="338" t="s">
        <v>500</v>
      </c>
      <c r="H9" s="281" t="s">
        <v>208</v>
      </c>
      <c r="I9" s="203"/>
      <c r="J9" s="198"/>
      <c r="K9" s="199"/>
      <c r="L9" s="199"/>
      <c r="M9" s="199"/>
      <c r="N9" s="199"/>
      <c r="O9" s="199"/>
      <c r="P9" s="199"/>
      <c r="Q9" s="200">
        <f t="shared" si="0"/>
        <v>0</v>
      </c>
      <c r="R9" s="216" t="s">
        <v>37</v>
      </c>
      <c r="S9" s="217" t="s">
        <v>38</v>
      </c>
      <c r="T9" s="217" t="s">
        <v>39</v>
      </c>
      <c r="U9" s="217" t="s">
        <v>18</v>
      </c>
      <c r="V9" s="218" t="s">
        <v>40</v>
      </c>
      <c r="W9" s="204"/>
      <c r="X9" s="205"/>
      <c r="Y9" s="205"/>
      <c r="Z9" s="202"/>
      <c r="AA9" s="206"/>
      <c r="AB9" s="159"/>
      <c r="AC9" s="159"/>
      <c r="AD9" s="159"/>
    </row>
    <row r="10" spans="1:30" ht="50.15" customHeight="1" thickBot="1">
      <c r="A10" s="258">
        <v>45056</v>
      </c>
      <c r="B10" s="235" t="s">
        <v>241</v>
      </c>
      <c r="C10" s="320" t="s">
        <v>459</v>
      </c>
      <c r="D10" s="320" t="s">
        <v>513</v>
      </c>
      <c r="E10" s="350" t="s">
        <v>595</v>
      </c>
      <c r="F10" s="235" t="s">
        <v>18</v>
      </c>
      <c r="G10" s="357" t="s">
        <v>481</v>
      </c>
      <c r="H10" s="116" t="s">
        <v>19</v>
      </c>
      <c r="I10" s="219"/>
      <c r="J10" s="220"/>
      <c r="K10" s="221"/>
      <c r="L10" s="221"/>
      <c r="M10" s="221"/>
      <c r="N10" s="221"/>
      <c r="O10" s="221"/>
      <c r="P10" s="221"/>
      <c r="Q10" s="207">
        <f t="shared" si="0"/>
        <v>0</v>
      </c>
      <c r="R10" s="204" t="s">
        <v>41</v>
      </c>
      <c r="S10" s="205" t="s">
        <v>42</v>
      </c>
      <c r="T10" s="205" t="s">
        <v>43</v>
      </c>
      <c r="U10" s="205" t="s">
        <v>18</v>
      </c>
      <c r="V10" s="206" t="s">
        <v>44</v>
      </c>
      <c r="W10" s="212"/>
      <c r="X10" s="213" t="s">
        <v>45</v>
      </c>
      <c r="Y10" s="213"/>
      <c r="Z10" s="202"/>
      <c r="AA10" s="214"/>
      <c r="AB10" s="159"/>
      <c r="AC10" s="159"/>
      <c r="AD10" s="159"/>
    </row>
    <row r="11" spans="1:30" ht="50.15" customHeight="1">
      <c r="A11" s="283">
        <v>45057</v>
      </c>
      <c r="B11" s="284" t="s">
        <v>242</v>
      </c>
      <c r="C11" s="349" t="s">
        <v>453</v>
      </c>
      <c r="D11" s="284" t="s">
        <v>511</v>
      </c>
      <c r="E11" s="348" t="s">
        <v>492</v>
      </c>
      <c r="F11" s="349" t="s">
        <v>455</v>
      </c>
      <c r="G11" s="358" t="s">
        <v>441</v>
      </c>
      <c r="H11" s="285" t="s">
        <v>19</v>
      </c>
      <c r="I11" s="197"/>
      <c r="J11" s="198"/>
      <c r="K11" s="199"/>
      <c r="L11" s="199"/>
      <c r="M11" s="199"/>
      <c r="N11" s="199"/>
      <c r="O11" s="199"/>
      <c r="P11" s="199"/>
      <c r="Q11" s="200"/>
      <c r="R11" s="204"/>
      <c r="S11" s="205"/>
      <c r="T11" s="205"/>
      <c r="U11" s="205"/>
      <c r="V11" s="206"/>
      <c r="W11" s="216"/>
      <c r="X11" s="217"/>
      <c r="Y11" s="217"/>
      <c r="Z11" s="217"/>
      <c r="AA11" s="206"/>
      <c r="AB11" s="159"/>
      <c r="AC11" s="159"/>
      <c r="AD11" s="159"/>
    </row>
    <row r="12" spans="1:30" ht="50.15" customHeight="1" thickBot="1">
      <c r="A12" s="273">
        <v>45058</v>
      </c>
      <c r="B12" s="236" t="s">
        <v>243</v>
      </c>
      <c r="C12" s="342" t="s">
        <v>607</v>
      </c>
      <c r="D12" s="236" t="s">
        <v>512</v>
      </c>
      <c r="E12" s="303" t="s">
        <v>456</v>
      </c>
      <c r="F12" s="342" t="s">
        <v>18</v>
      </c>
      <c r="G12" s="342" t="s">
        <v>579</v>
      </c>
      <c r="H12" s="117" t="s">
        <v>19</v>
      </c>
      <c r="I12" s="203"/>
      <c r="J12" s="198"/>
      <c r="K12" s="199"/>
      <c r="L12" s="199"/>
      <c r="M12" s="199"/>
      <c r="N12" s="199"/>
      <c r="O12" s="199"/>
      <c r="P12" s="199"/>
      <c r="Q12" s="200"/>
      <c r="R12" s="204"/>
      <c r="S12" s="205"/>
      <c r="T12" s="205"/>
      <c r="U12" s="205"/>
      <c r="V12" s="206"/>
      <c r="W12" s="204"/>
      <c r="X12" s="222"/>
      <c r="Y12" s="205"/>
      <c r="Z12" s="205"/>
      <c r="AA12" s="206"/>
      <c r="AB12" s="159"/>
      <c r="AC12" s="159"/>
      <c r="AD12" s="159" t="s">
        <v>46</v>
      </c>
    </row>
    <row r="13" spans="1:30" ht="50.15" customHeight="1">
      <c r="A13" s="241">
        <v>45061</v>
      </c>
      <c r="B13" s="240" t="s">
        <v>244</v>
      </c>
      <c r="C13" s="348" t="s">
        <v>454</v>
      </c>
      <c r="D13" s="240" t="s">
        <v>611</v>
      </c>
      <c r="E13" s="302" t="s">
        <v>616</v>
      </c>
      <c r="F13" s="348" t="s">
        <v>235</v>
      </c>
      <c r="G13" s="348" t="s">
        <v>498</v>
      </c>
      <c r="H13" s="242" t="s">
        <v>19</v>
      </c>
      <c r="I13" s="203"/>
      <c r="J13" s="198"/>
      <c r="K13" s="199"/>
      <c r="L13" s="199"/>
      <c r="M13" s="199"/>
      <c r="N13" s="199"/>
      <c r="O13" s="199"/>
      <c r="P13" s="199"/>
      <c r="Q13" s="200"/>
      <c r="R13" s="204"/>
      <c r="S13" s="205"/>
      <c r="T13" s="205"/>
      <c r="U13" s="205"/>
      <c r="V13" s="206"/>
      <c r="W13" s="204"/>
      <c r="X13" s="222"/>
      <c r="Y13" s="205"/>
      <c r="Z13" s="202"/>
      <c r="AA13" s="206"/>
      <c r="AB13" s="159"/>
      <c r="AC13" s="159"/>
      <c r="AD13" s="159" t="s">
        <v>47</v>
      </c>
    </row>
    <row r="14" spans="1:30" ht="50.15" customHeight="1">
      <c r="A14" s="279">
        <v>45062</v>
      </c>
      <c r="B14" s="280" t="s">
        <v>245</v>
      </c>
      <c r="C14" s="362" t="s">
        <v>608</v>
      </c>
      <c r="D14" s="235" t="s">
        <v>515</v>
      </c>
      <c r="E14" s="320" t="s">
        <v>230</v>
      </c>
      <c r="F14" s="338" t="s">
        <v>457</v>
      </c>
      <c r="G14" s="338" t="s">
        <v>496</v>
      </c>
      <c r="H14" s="281" t="s">
        <v>19</v>
      </c>
      <c r="I14" s="203"/>
      <c r="J14" s="198"/>
      <c r="K14" s="199"/>
      <c r="L14" s="199"/>
      <c r="M14" s="199"/>
      <c r="N14" s="199"/>
      <c r="O14" s="199"/>
      <c r="P14" s="199"/>
      <c r="Q14" s="200"/>
      <c r="R14" s="204"/>
      <c r="S14" s="205"/>
      <c r="T14" s="205"/>
      <c r="U14" s="205"/>
      <c r="V14" s="206"/>
      <c r="W14" s="204"/>
      <c r="X14" s="205"/>
      <c r="Y14" s="205"/>
      <c r="Z14" s="202"/>
      <c r="AA14" s="206"/>
      <c r="AB14" s="159"/>
      <c r="AC14" s="159"/>
      <c r="AD14" s="159" t="s">
        <v>48</v>
      </c>
    </row>
    <row r="15" spans="1:30" ht="50.15" customHeight="1" thickBot="1">
      <c r="A15" s="258">
        <v>45063</v>
      </c>
      <c r="B15" s="235" t="s">
        <v>241</v>
      </c>
      <c r="C15" s="320" t="s">
        <v>246</v>
      </c>
      <c r="D15" s="300" t="s">
        <v>615</v>
      </c>
      <c r="E15" s="361" t="s">
        <v>458</v>
      </c>
      <c r="F15" s="320" t="s">
        <v>18</v>
      </c>
      <c r="G15" s="357" t="s">
        <v>476</v>
      </c>
      <c r="H15" s="116" t="s">
        <v>19</v>
      </c>
      <c r="I15" s="203"/>
      <c r="J15" s="198"/>
      <c r="K15" s="199"/>
      <c r="L15" s="199"/>
      <c r="M15" s="199"/>
      <c r="N15" s="199"/>
      <c r="O15" s="199"/>
      <c r="P15" s="199"/>
      <c r="Q15" s="200"/>
      <c r="R15" s="204"/>
      <c r="S15" s="205"/>
      <c r="T15" s="205"/>
      <c r="U15" s="205"/>
      <c r="V15" s="206"/>
      <c r="W15" s="212"/>
      <c r="X15" s="213"/>
      <c r="Y15" s="224"/>
      <c r="Z15" s="202"/>
      <c r="AA15" s="214"/>
      <c r="AB15" s="159"/>
      <c r="AC15" s="159"/>
      <c r="AD15" s="205" t="s">
        <v>49</v>
      </c>
    </row>
    <row r="16" spans="1:30" ht="50.15" customHeight="1" thickBot="1">
      <c r="A16" s="241">
        <v>45064</v>
      </c>
      <c r="B16" s="240" t="s">
        <v>242</v>
      </c>
      <c r="C16" s="348" t="s">
        <v>459</v>
      </c>
      <c r="D16" s="240" t="s">
        <v>514</v>
      </c>
      <c r="E16" s="301" t="s">
        <v>493</v>
      </c>
      <c r="F16" s="348" t="s">
        <v>461</v>
      </c>
      <c r="G16" s="301" t="s">
        <v>531</v>
      </c>
      <c r="H16" s="242" t="s">
        <v>209</v>
      </c>
      <c r="I16" s="197"/>
      <c r="J16" s="198"/>
      <c r="K16" s="199"/>
      <c r="L16" s="199"/>
      <c r="M16" s="199"/>
      <c r="N16" s="199"/>
      <c r="O16" s="199"/>
      <c r="P16" s="199"/>
      <c r="Q16" s="200"/>
      <c r="R16" s="204"/>
      <c r="S16" s="205"/>
      <c r="T16" s="205"/>
      <c r="U16" s="205"/>
      <c r="V16" s="206"/>
      <c r="W16" s="216"/>
      <c r="X16" s="217"/>
      <c r="Y16" s="217"/>
      <c r="Z16" s="217"/>
      <c r="AA16" s="218"/>
      <c r="AB16" s="159"/>
      <c r="AC16" s="159"/>
      <c r="AD16" s="159" t="s">
        <v>50</v>
      </c>
    </row>
    <row r="17" spans="1:30" ht="50.15" customHeight="1" thickBot="1">
      <c r="A17" s="239">
        <v>45065</v>
      </c>
      <c r="B17" s="236" t="s">
        <v>243</v>
      </c>
      <c r="C17" s="342" t="s">
        <v>60</v>
      </c>
      <c r="D17" s="236" t="s">
        <v>612</v>
      </c>
      <c r="E17" s="359" t="s">
        <v>460</v>
      </c>
      <c r="F17" s="342" t="s">
        <v>18</v>
      </c>
      <c r="G17" s="355" t="s">
        <v>299</v>
      </c>
      <c r="H17" s="120" t="s">
        <v>19</v>
      </c>
      <c r="I17" s="203"/>
      <c r="J17" s="198"/>
      <c r="K17" s="199"/>
      <c r="L17" s="199"/>
      <c r="M17" s="199"/>
      <c r="N17" s="199"/>
      <c r="O17" s="199"/>
      <c r="P17" s="199"/>
      <c r="Q17" s="200"/>
      <c r="R17" s="204"/>
      <c r="S17" s="205"/>
      <c r="T17" s="205"/>
      <c r="U17" s="205"/>
      <c r="V17" s="206"/>
      <c r="W17" s="223" t="s">
        <v>41</v>
      </c>
      <c r="X17" s="202" t="s">
        <v>51</v>
      </c>
      <c r="Y17" s="202" t="s">
        <v>52</v>
      </c>
      <c r="Z17" s="202" t="s">
        <v>18</v>
      </c>
      <c r="AA17" s="200" t="s">
        <v>53</v>
      </c>
      <c r="AB17" s="215" t="s">
        <v>36</v>
      </c>
      <c r="AC17" s="159"/>
      <c r="AD17" s="159" t="s">
        <v>54</v>
      </c>
    </row>
    <row r="18" spans="1:30" ht="50.15" customHeight="1">
      <c r="A18" s="241">
        <v>45068</v>
      </c>
      <c r="B18" s="240" t="s">
        <v>244</v>
      </c>
      <c r="C18" s="365" t="s">
        <v>609</v>
      </c>
      <c r="D18" s="240" t="s">
        <v>524</v>
      </c>
      <c r="E18" s="302" t="s">
        <v>520</v>
      </c>
      <c r="F18" s="348" t="s">
        <v>237</v>
      </c>
      <c r="G18" s="319" t="s">
        <v>290</v>
      </c>
      <c r="H18" s="242" t="s">
        <v>19</v>
      </c>
      <c r="I18" s="203"/>
      <c r="J18" s="198"/>
      <c r="K18" s="199"/>
      <c r="L18" s="199"/>
      <c r="M18" s="199"/>
      <c r="N18" s="199"/>
      <c r="O18" s="199"/>
      <c r="P18" s="199"/>
      <c r="Q18" s="200"/>
      <c r="R18" s="204"/>
      <c r="S18" s="205"/>
      <c r="T18" s="205"/>
      <c r="U18" s="205"/>
      <c r="V18" s="206"/>
      <c r="W18" s="204"/>
      <c r="X18" s="205"/>
      <c r="Y18" s="205"/>
      <c r="Z18" s="202"/>
      <c r="AA18" s="206"/>
      <c r="AB18" s="159"/>
      <c r="AC18" s="159"/>
      <c r="AD18" s="159" t="s">
        <v>55</v>
      </c>
    </row>
    <row r="19" spans="1:30" ht="50.15" customHeight="1">
      <c r="A19" s="238">
        <v>45069</v>
      </c>
      <c r="B19" s="235" t="s">
        <v>245</v>
      </c>
      <c r="C19" s="320" t="s">
        <v>247</v>
      </c>
      <c r="D19" s="235" t="s">
        <v>517</v>
      </c>
      <c r="E19" s="235" t="s">
        <v>463</v>
      </c>
      <c r="F19" s="235" t="s">
        <v>455</v>
      </c>
      <c r="G19" s="301" t="s">
        <v>499</v>
      </c>
      <c r="H19" s="119" t="s">
        <v>19</v>
      </c>
      <c r="I19" s="203"/>
      <c r="J19" s="198"/>
      <c r="K19" s="199"/>
      <c r="L19" s="199"/>
      <c r="M19" s="199"/>
      <c r="N19" s="199"/>
      <c r="O19" s="199"/>
      <c r="P19" s="199"/>
      <c r="Q19" s="200"/>
      <c r="R19" s="204"/>
      <c r="S19" s="205"/>
      <c r="T19" s="205"/>
      <c r="U19" s="205"/>
      <c r="V19" s="206"/>
      <c r="W19" s="204"/>
      <c r="X19" s="205"/>
      <c r="Y19" s="205"/>
      <c r="Z19" s="202"/>
      <c r="AA19" s="206"/>
      <c r="AB19" s="159"/>
      <c r="AC19" s="159"/>
      <c r="AD19" s="159" t="s">
        <v>56</v>
      </c>
    </row>
    <row r="20" spans="1:30" ht="50.15" customHeight="1" thickBot="1">
      <c r="A20" s="279">
        <v>45070</v>
      </c>
      <c r="B20" s="280" t="s">
        <v>241</v>
      </c>
      <c r="C20" s="338" t="s">
        <v>452</v>
      </c>
      <c r="D20" s="320" t="s">
        <v>613</v>
      </c>
      <c r="E20" s="235" t="s">
        <v>466</v>
      </c>
      <c r="F20" s="280" t="s">
        <v>18</v>
      </c>
      <c r="G20" s="357" t="s">
        <v>474</v>
      </c>
      <c r="H20" s="281" t="s">
        <v>19</v>
      </c>
      <c r="I20" s="197"/>
      <c r="J20" s="198"/>
      <c r="K20" s="199"/>
      <c r="L20" s="199"/>
      <c r="M20" s="199"/>
      <c r="N20" s="199"/>
      <c r="O20" s="199"/>
      <c r="P20" s="199"/>
      <c r="Q20" s="200"/>
      <c r="R20" s="204"/>
      <c r="S20" s="205"/>
      <c r="T20" s="205"/>
      <c r="U20" s="205"/>
      <c r="V20" s="206"/>
      <c r="W20" s="212"/>
      <c r="X20" s="213"/>
      <c r="Y20" s="213"/>
      <c r="Z20" s="202"/>
      <c r="AA20" s="214"/>
      <c r="AB20" s="159"/>
      <c r="AC20" s="159"/>
      <c r="AD20" s="159" t="s">
        <v>57</v>
      </c>
    </row>
    <row r="21" spans="1:30" ht="50.15" customHeight="1">
      <c r="A21" s="258">
        <v>45071</v>
      </c>
      <c r="B21" s="235" t="s">
        <v>242</v>
      </c>
      <c r="C21" s="320" t="s">
        <v>464</v>
      </c>
      <c r="D21" s="240" t="s">
        <v>506</v>
      </c>
      <c r="E21" s="300" t="s">
        <v>494</v>
      </c>
      <c r="F21" s="235" t="s">
        <v>450</v>
      </c>
      <c r="G21" s="319" t="s">
        <v>501</v>
      </c>
      <c r="H21" s="116" t="s">
        <v>19</v>
      </c>
      <c r="I21" s="226"/>
      <c r="J21" s="198"/>
      <c r="K21" s="199"/>
      <c r="L21" s="199"/>
      <c r="M21" s="199"/>
      <c r="N21" s="199"/>
      <c r="O21" s="199"/>
      <c r="P21" s="199"/>
      <c r="Q21" s="200"/>
      <c r="R21" s="204"/>
      <c r="S21" s="205"/>
      <c r="T21" s="205"/>
      <c r="U21" s="205"/>
      <c r="V21" s="206"/>
      <c r="W21" s="216"/>
      <c r="X21" s="217"/>
      <c r="Y21" s="217"/>
      <c r="Z21" s="217"/>
      <c r="AA21" s="206"/>
      <c r="AB21" s="159"/>
      <c r="AC21" s="159"/>
      <c r="AD21" s="159" t="s">
        <v>58</v>
      </c>
    </row>
    <row r="22" spans="1:30" ht="50.15" customHeight="1" thickBot="1">
      <c r="A22" s="239">
        <v>45072</v>
      </c>
      <c r="B22" s="236" t="s">
        <v>243</v>
      </c>
      <c r="C22" s="342" t="s">
        <v>207</v>
      </c>
      <c r="D22" s="236" t="s">
        <v>519</v>
      </c>
      <c r="E22" s="236" t="s">
        <v>518</v>
      </c>
      <c r="F22" s="236" t="s">
        <v>18</v>
      </c>
      <c r="G22" s="342" t="s">
        <v>281</v>
      </c>
      <c r="H22" s="120" t="s">
        <v>19</v>
      </c>
      <c r="I22" s="226"/>
      <c r="J22" s="198"/>
      <c r="K22" s="199"/>
      <c r="L22" s="199"/>
      <c r="M22" s="199"/>
      <c r="N22" s="199"/>
      <c r="O22" s="199"/>
      <c r="P22" s="199"/>
      <c r="Q22" s="200"/>
      <c r="R22" s="204"/>
      <c r="S22" s="205"/>
      <c r="T22" s="205"/>
      <c r="U22" s="205"/>
      <c r="V22" s="206"/>
      <c r="W22" s="204"/>
      <c r="X22" s="205"/>
      <c r="Y22" s="202"/>
      <c r="Z22" s="205"/>
      <c r="AA22" s="206"/>
      <c r="AB22" s="159"/>
      <c r="AC22" s="159"/>
      <c r="AD22" s="186" t="s">
        <v>59</v>
      </c>
    </row>
    <row r="23" spans="1:30" ht="50.15" customHeight="1">
      <c r="A23" s="241">
        <v>45075</v>
      </c>
      <c r="B23" s="240" t="s">
        <v>244</v>
      </c>
      <c r="C23" s="348" t="s">
        <v>37</v>
      </c>
      <c r="D23" s="240" t="s">
        <v>504</v>
      </c>
      <c r="E23" s="300" t="s">
        <v>593</v>
      </c>
      <c r="F23" s="240" t="s">
        <v>457</v>
      </c>
      <c r="G23" s="360" t="s">
        <v>580</v>
      </c>
      <c r="H23" s="242" t="s">
        <v>19</v>
      </c>
      <c r="I23" s="226"/>
      <c r="J23" s="198"/>
      <c r="K23" s="199"/>
      <c r="L23" s="199"/>
      <c r="M23" s="199"/>
      <c r="N23" s="199"/>
      <c r="O23" s="199"/>
      <c r="P23" s="199"/>
      <c r="Q23" s="200"/>
      <c r="R23" s="204"/>
      <c r="S23" s="205"/>
      <c r="T23" s="205"/>
      <c r="U23" s="205"/>
      <c r="V23" s="206"/>
      <c r="W23" s="204"/>
      <c r="X23" s="205"/>
      <c r="Y23" s="202"/>
      <c r="Z23" s="202"/>
      <c r="AA23" s="206"/>
      <c r="AB23" s="159"/>
      <c r="AC23" s="159"/>
      <c r="AD23" s="225"/>
    </row>
    <row r="24" spans="1:30" ht="50.15" customHeight="1" thickBot="1">
      <c r="A24" s="238">
        <v>45076</v>
      </c>
      <c r="B24" s="235" t="s">
        <v>245</v>
      </c>
      <c r="C24" s="320" t="s">
        <v>247</v>
      </c>
      <c r="D24" s="320" t="s">
        <v>465</v>
      </c>
      <c r="E24" s="240" t="s">
        <v>525</v>
      </c>
      <c r="F24" s="235" t="s">
        <v>235</v>
      </c>
      <c r="G24" s="319" t="s">
        <v>291</v>
      </c>
      <c r="H24" s="119" t="s">
        <v>208</v>
      </c>
      <c r="I24" s="226"/>
      <c r="J24" s="198"/>
      <c r="K24" s="199"/>
      <c r="L24" s="199"/>
      <c r="M24" s="199"/>
      <c r="N24" s="199"/>
      <c r="O24" s="199"/>
      <c r="P24" s="199"/>
      <c r="Q24" s="200"/>
      <c r="R24" s="204"/>
      <c r="S24" s="205"/>
      <c r="T24" s="205"/>
      <c r="U24" s="205"/>
      <c r="V24" s="206"/>
      <c r="W24" s="204"/>
      <c r="X24" s="205"/>
      <c r="Y24" s="202"/>
      <c r="Z24" s="202"/>
      <c r="AA24" s="206"/>
      <c r="AB24" s="159"/>
      <c r="AC24" s="159"/>
      <c r="AD24" s="225"/>
    </row>
    <row r="25" spans="1:30" ht="50.15" customHeight="1">
      <c r="A25" s="238">
        <v>45077</v>
      </c>
      <c r="B25" s="235" t="s">
        <v>241</v>
      </c>
      <c r="C25" s="235" t="s">
        <v>20</v>
      </c>
      <c r="D25" s="320" t="s">
        <v>503</v>
      </c>
      <c r="E25" s="235" t="s">
        <v>530</v>
      </c>
      <c r="F25" s="235" t="s">
        <v>18</v>
      </c>
      <c r="G25" s="348" t="s">
        <v>264</v>
      </c>
      <c r="H25" s="119" t="s">
        <v>19</v>
      </c>
      <c r="I25" s="229"/>
      <c r="J25" s="198"/>
      <c r="K25" s="199"/>
      <c r="L25" s="199"/>
      <c r="M25" s="199"/>
      <c r="N25" s="199"/>
      <c r="O25" s="199"/>
      <c r="P25" s="199"/>
      <c r="Q25" s="200">
        <f>J25*70+K25*75+L25*25+M25*45+N25*25</f>
        <v>0</v>
      </c>
      <c r="R25" s="204" t="s">
        <v>60</v>
      </c>
      <c r="S25" s="205" t="s">
        <v>61</v>
      </c>
      <c r="T25" s="205" t="s">
        <v>62</v>
      </c>
      <c r="U25" s="205" t="s">
        <v>18</v>
      </c>
      <c r="V25" s="206" t="s">
        <v>63</v>
      </c>
      <c r="W25" s="216"/>
      <c r="X25" s="217"/>
      <c r="Y25" s="202"/>
      <c r="Z25" s="217"/>
      <c r="AA25" s="218"/>
      <c r="AB25" s="159"/>
      <c r="AC25" s="159"/>
      <c r="AD25" s="159"/>
    </row>
    <row r="26" spans="1:30" ht="50.15" customHeight="1" thickBot="1">
      <c r="A26" s="230"/>
      <c r="B26" s="230"/>
      <c r="C26" s="227" t="s">
        <v>245</v>
      </c>
      <c r="D26" s="227" t="s">
        <v>241</v>
      </c>
      <c r="E26" s="227" t="s">
        <v>242</v>
      </c>
      <c r="F26" s="227" t="s">
        <v>243</v>
      </c>
      <c r="G26" s="159"/>
      <c r="H26" s="228"/>
      <c r="I26" s="228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212"/>
      <c r="X26" s="213"/>
      <c r="Y26" s="213"/>
      <c r="Z26" s="213"/>
      <c r="AA26" s="214"/>
      <c r="AB26" s="159"/>
      <c r="AC26" s="159"/>
      <c r="AD26" s="159"/>
    </row>
    <row r="27" spans="1:30" ht="50.15" customHeight="1">
      <c r="A27" s="227" t="s">
        <v>64</v>
      </c>
      <c r="B27" s="227"/>
      <c r="C27" s="227"/>
      <c r="D27" s="227"/>
      <c r="E27" s="227"/>
      <c r="F27" s="227"/>
      <c r="G27" s="159"/>
      <c r="H27" s="228"/>
      <c r="I27" s="228" t="s">
        <v>248</v>
      </c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</row>
    <row r="28" spans="1:30" ht="50.15" customHeight="1">
      <c r="A28" s="227" t="s">
        <v>65</v>
      </c>
      <c r="B28" s="227"/>
      <c r="C28" s="227"/>
      <c r="D28" s="227"/>
      <c r="E28" s="227"/>
      <c r="F28" s="227"/>
      <c r="G28" s="159"/>
      <c r="H28" s="228"/>
      <c r="I28" s="228" t="s">
        <v>249</v>
      </c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</row>
    <row r="29" spans="1:30" ht="50.15" customHeight="1">
      <c r="A29" s="227" t="s">
        <v>66</v>
      </c>
      <c r="B29" s="227"/>
      <c r="C29" s="227"/>
      <c r="D29" s="227"/>
      <c r="E29" s="227"/>
      <c r="F29" s="227"/>
      <c r="G29" s="159"/>
      <c r="H29" s="228"/>
      <c r="I29" s="228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</row>
    <row r="30" spans="1:30" ht="50.15" customHeight="1">
      <c r="A30" s="227" t="s">
        <v>67</v>
      </c>
      <c r="B30" s="227"/>
      <c r="C30" s="227"/>
      <c r="D30" s="227"/>
      <c r="E30" s="227"/>
      <c r="F30" s="227"/>
      <c r="G30" s="159"/>
      <c r="H30" s="228"/>
      <c r="I30" s="228" t="s">
        <v>250</v>
      </c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</row>
    <row r="31" spans="1:30" ht="50.15" customHeight="1">
      <c r="A31" s="228"/>
      <c r="B31" s="228"/>
      <c r="C31" s="228"/>
      <c r="D31" s="228"/>
      <c r="E31" s="228"/>
      <c r="F31" s="228"/>
      <c r="G31" s="159"/>
      <c r="H31" s="228"/>
      <c r="I31" s="228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</row>
    <row r="32" spans="1:30" ht="50.15" customHeight="1">
      <c r="A32" s="227" t="s">
        <v>68</v>
      </c>
      <c r="B32" s="227">
        <v>4</v>
      </c>
      <c r="C32" s="228"/>
      <c r="D32" s="228"/>
      <c r="E32" s="228"/>
      <c r="F32" s="228"/>
      <c r="G32" s="159"/>
      <c r="H32" s="228"/>
      <c r="I32" s="228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</row>
    <row r="33" spans="1:30" ht="50.15" customHeight="1">
      <c r="A33" s="227" t="s">
        <v>69</v>
      </c>
      <c r="B33" s="227">
        <v>4</v>
      </c>
      <c r="C33" s="228"/>
      <c r="D33" s="228"/>
      <c r="E33" s="228"/>
      <c r="F33" s="228"/>
      <c r="G33" s="159"/>
      <c r="H33" s="228"/>
      <c r="I33" s="228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</row>
    <row r="34" spans="1:30" ht="50.15" customHeight="1">
      <c r="A34" s="227" t="s">
        <v>67</v>
      </c>
      <c r="B34" s="227">
        <v>2</v>
      </c>
      <c r="C34" s="228"/>
      <c r="D34" s="228" t="s">
        <v>70</v>
      </c>
      <c r="E34" s="228">
        <f>SUM(B32:B34)</f>
        <v>10</v>
      </c>
      <c r="F34" s="228"/>
      <c r="G34" s="159"/>
      <c r="H34" s="228"/>
      <c r="I34" s="228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</row>
    <row r="35" spans="1:30" ht="50.15" customHeight="1">
      <c r="A35" s="159"/>
      <c r="B35" s="159"/>
      <c r="C35" s="159"/>
      <c r="D35" s="159"/>
      <c r="E35" s="159"/>
      <c r="F35" s="159"/>
      <c r="G35" s="159"/>
      <c r="H35" s="228"/>
      <c r="I35" s="228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</row>
    <row r="36" spans="1:30" ht="50.15" customHeight="1">
      <c r="A36" s="159" t="s">
        <v>71</v>
      </c>
      <c r="B36" s="159"/>
      <c r="C36" s="159"/>
      <c r="D36" s="159"/>
      <c r="E36" s="159"/>
      <c r="F36" s="159"/>
      <c r="G36" s="159"/>
      <c r="H36" s="228"/>
      <c r="I36" s="228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</row>
    <row r="37" spans="1:30" ht="50.15" customHeight="1">
      <c r="A37" s="159" t="s">
        <v>72</v>
      </c>
      <c r="B37" s="159"/>
      <c r="C37" s="159"/>
      <c r="D37" s="159"/>
      <c r="E37" s="159"/>
      <c r="F37" s="159"/>
      <c r="G37" s="159"/>
      <c r="H37" s="228"/>
      <c r="I37" s="228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</row>
    <row r="38" spans="1:30" ht="50.15" customHeight="1">
      <c r="A38" s="159" t="s">
        <v>73</v>
      </c>
      <c r="B38" s="159"/>
      <c r="C38" s="159"/>
      <c r="D38" s="159"/>
      <c r="E38" s="159"/>
      <c r="F38" s="159"/>
      <c r="G38" s="159"/>
      <c r="H38" s="228"/>
      <c r="I38" s="228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</row>
    <row r="39" spans="1:30" ht="50.15" customHeight="1">
      <c r="A39" s="159" t="s">
        <v>74</v>
      </c>
      <c r="B39" s="159"/>
      <c r="C39" s="159"/>
      <c r="D39" s="159"/>
      <c r="E39" s="159"/>
      <c r="F39" s="159"/>
      <c r="G39" s="159"/>
      <c r="H39" s="228"/>
      <c r="I39" s="228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</row>
    <row r="40" spans="1:30" ht="50.15" customHeight="1">
      <c r="A40" s="159" t="s">
        <v>75</v>
      </c>
      <c r="B40" s="159"/>
      <c r="C40" s="159"/>
      <c r="D40" s="159"/>
      <c r="E40" s="159"/>
      <c r="F40" s="159"/>
      <c r="G40" s="159"/>
      <c r="H40" s="228"/>
      <c r="I40" s="228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</row>
    <row r="41" spans="1:30" ht="50.15" customHeight="1">
      <c r="A41" s="159" t="s">
        <v>76</v>
      </c>
      <c r="B41" s="159"/>
      <c r="C41" s="159"/>
      <c r="D41" s="159"/>
      <c r="E41" s="159"/>
      <c r="F41" s="159"/>
      <c r="G41" s="159"/>
      <c r="H41" s="228"/>
      <c r="I41" s="228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</row>
    <row r="42" spans="1:30" ht="50.15" customHeight="1">
      <c r="A42" s="159" t="s">
        <v>77</v>
      </c>
      <c r="B42" s="159"/>
      <c r="C42" s="159"/>
      <c r="D42" s="159"/>
      <c r="E42" s="159"/>
      <c r="F42" s="159"/>
      <c r="G42" s="159"/>
      <c r="H42" s="228"/>
      <c r="I42" s="228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</row>
    <row r="43" spans="1:30" ht="50.15" customHeight="1">
      <c r="A43" s="159" t="s">
        <v>78</v>
      </c>
      <c r="B43" s="159"/>
      <c r="C43" s="159"/>
      <c r="D43" s="159"/>
      <c r="E43" s="159"/>
      <c r="F43" s="159"/>
      <c r="G43" s="159"/>
      <c r="H43" s="228"/>
      <c r="I43" s="228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</row>
    <row r="44" spans="1:30" ht="50.15" customHeight="1">
      <c r="A44" s="159" t="s">
        <v>79</v>
      </c>
      <c r="B44" s="159"/>
      <c r="C44" s="159"/>
      <c r="D44" s="159"/>
      <c r="E44" s="159"/>
      <c r="F44" s="159"/>
      <c r="G44" s="159"/>
      <c r="H44" s="228"/>
      <c r="I44" s="228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</row>
    <row r="45" spans="1:30" ht="50.15" customHeight="1">
      <c r="A45" s="159"/>
      <c r="B45" s="159"/>
      <c r="C45" s="159"/>
      <c r="D45" s="159"/>
      <c r="E45" s="159"/>
      <c r="F45" s="159"/>
      <c r="G45" s="159"/>
      <c r="H45" s="228"/>
      <c r="I45" s="228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</row>
    <row r="46" spans="1:30" ht="50.15" customHeight="1">
      <c r="A46" s="159"/>
      <c r="B46" s="159"/>
      <c r="C46" s="159"/>
      <c r="D46" s="159"/>
      <c r="E46" s="159"/>
      <c r="F46" s="159"/>
      <c r="G46" s="159"/>
      <c r="H46" s="228"/>
      <c r="I46" s="228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</row>
    <row r="47" spans="1:30" ht="50.15" customHeight="1">
      <c r="A47" s="159"/>
      <c r="B47" s="159"/>
      <c r="C47" s="159"/>
      <c r="D47" s="159"/>
      <c r="E47" s="159"/>
      <c r="F47" s="159"/>
      <c r="G47" s="159"/>
      <c r="H47" s="228"/>
      <c r="I47" s="228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</row>
    <row r="48" spans="1:30" ht="50.15" customHeight="1">
      <c r="A48" s="159"/>
      <c r="B48" s="159"/>
      <c r="C48" s="159"/>
      <c r="D48" s="159"/>
      <c r="E48" s="159"/>
      <c r="F48" s="159"/>
      <c r="G48" s="159"/>
      <c r="H48" s="228"/>
      <c r="I48" s="228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</row>
    <row r="49" spans="1:30" ht="50.15" customHeight="1">
      <c r="A49" s="159"/>
      <c r="B49" s="159"/>
      <c r="C49" s="159"/>
      <c r="D49" s="159"/>
      <c r="E49" s="159"/>
      <c r="F49" s="159"/>
      <c r="G49" s="159"/>
      <c r="H49" s="228"/>
      <c r="I49" s="228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</row>
    <row r="50" spans="1:30" ht="50.15" customHeight="1">
      <c r="A50" s="159"/>
      <c r="B50" s="159"/>
      <c r="C50" s="159"/>
      <c r="D50" s="159"/>
      <c r="E50" s="159"/>
      <c r="F50" s="159"/>
      <c r="G50" s="159"/>
      <c r="H50" s="228"/>
      <c r="I50" s="228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</row>
    <row r="51" spans="1:30" ht="50.15" customHeight="1">
      <c r="A51" s="159"/>
      <c r="B51" s="159"/>
      <c r="C51" s="159"/>
      <c r="D51" s="159"/>
      <c r="E51" s="159"/>
      <c r="F51" s="159"/>
      <c r="G51" s="159"/>
      <c r="H51" s="228"/>
      <c r="I51" s="228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</row>
    <row r="52" spans="1:30" ht="50.15" customHeight="1">
      <c r="A52" s="159"/>
      <c r="B52" s="159"/>
      <c r="C52" s="159"/>
      <c r="D52" s="159"/>
      <c r="E52" s="159"/>
      <c r="F52" s="159"/>
      <c r="G52" s="159"/>
      <c r="H52" s="228"/>
      <c r="I52" s="228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</row>
    <row r="53" spans="1:30" ht="50.15" customHeight="1">
      <c r="A53" s="159"/>
      <c r="B53" s="159"/>
      <c r="C53" s="159"/>
      <c r="D53" s="159"/>
      <c r="E53" s="159"/>
      <c r="F53" s="159"/>
      <c r="G53" s="159"/>
      <c r="H53" s="228"/>
      <c r="I53" s="228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</row>
    <row r="54" spans="1:30" ht="50.15" customHeight="1">
      <c r="A54" s="159"/>
      <c r="B54" s="159"/>
      <c r="C54" s="159"/>
      <c r="D54" s="159"/>
      <c r="E54" s="159"/>
      <c r="F54" s="159"/>
      <c r="G54" s="159"/>
      <c r="H54" s="228"/>
      <c r="I54" s="228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</row>
    <row r="55" spans="1:30" ht="50.15" customHeight="1">
      <c r="A55" s="159"/>
      <c r="B55" s="159"/>
      <c r="C55" s="159"/>
      <c r="D55" s="159"/>
      <c r="E55" s="159"/>
      <c r="F55" s="159"/>
      <c r="G55" s="159"/>
      <c r="H55" s="228"/>
      <c r="I55" s="228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</row>
    <row r="56" spans="1:30" ht="50.15" customHeight="1">
      <c r="A56" s="159"/>
      <c r="B56" s="159"/>
      <c r="C56" s="159"/>
      <c r="D56" s="159"/>
      <c r="E56" s="159"/>
      <c r="F56" s="159"/>
      <c r="G56" s="159"/>
      <c r="H56" s="228"/>
      <c r="I56" s="228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</row>
    <row r="57" spans="1:30" ht="50.15" customHeight="1">
      <c r="A57" s="159"/>
      <c r="B57" s="159"/>
      <c r="C57" s="159"/>
      <c r="D57" s="159"/>
      <c r="E57" s="159"/>
      <c r="F57" s="159"/>
      <c r="G57" s="159"/>
      <c r="H57" s="228"/>
      <c r="I57" s="228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</row>
    <row r="58" spans="1:30" ht="50.15" customHeight="1">
      <c r="A58" s="159"/>
      <c r="B58" s="159"/>
      <c r="C58" s="159"/>
      <c r="D58" s="159"/>
      <c r="E58" s="159"/>
      <c r="F58" s="159"/>
      <c r="G58" s="159"/>
      <c r="H58" s="228"/>
      <c r="I58" s="228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</row>
    <row r="59" spans="1:30" ht="50.15" customHeight="1">
      <c r="A59" s="159"/>
      <c r="B59" s="159"/>
      <c r="C59" s="159"/>
      <c r="D59" s="159"/>
      <c r="E59" s="159"/>
      <c r="F59" s="159"/>
      <c r="G59" s="159"/>
      <c r="H59" s="228"/>
      <c r="I59" s="228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</row>
    <row r="60" spans="1:30" ht="50.15" customHeight="1">
      <c r="A60" s="159"/>
      <c r="B60" s="159"/>
      <c r="C60" s="159"/>
      <c r="D60" s="159"/>
      <c r="E60" s="159"/>
      <c r="F60" s="159"/>
      <c r="G60" s="159"/>
      <c r="H60" s="228"/>
      <c r="I60" s="228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</row>
    <row r="61" spans="1:30" ht="50.15" customHeight="1">
      <c r="A61" s="159"/>
      <c r="B61" s="159"/>
      <c r="C61" s="159"/>
      <c r="D61" s="159"/>
      <c r="E61" s="159"/>
      <c r="F61" s="159"/>
      <c r="G61" s="159"/>
      <c r="H61" s="228"/>
      <c r="I61" s="228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</row>
    <row r="62" spans="1:30" ht="50.15" customHeight="1">
      <c r="A62" s="159"/>
      <c r="B62" s="159"/>
      <c r="C62" s="159"/>
      <c r="D62" s="159"/>
      <c r="E62" s="159"/>
      <c r="F62" s="159"/>
      <c r="G62" s="159"/>
      <c r="H62" s="228"/>
      <c r="I62" s="228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</row>
    <row r="63" spans="1:30" ht="50.15" customHeight="1">
      <c r="A63" s="159"/>
      <c r="B63" s="159"/>
      <c r="C63" s="159"/>
      <c r="D63" s="159"/>
      <c r="E63" s="159"/>
      <c r="F63" s="159"/>
      <c r="G63" s="159"/>
      <c r="H63" s="228"/>
      <c r="I63" s="228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</row>
    <row r="64" spans="1:30" ht="50.15" customHeight="1">
      <c r="A64" s="159"/>
      <c r="B64" s="159"/>
      <c r="C64" s="159"/>
      <c r="D64" s="159"/>
      <c r="E64" s="159"/>
      <c r="F64" s="159"/>
      <c r="G64" s="159"/>
      <c r="H64" s="228"/>
      <c r="I64" s="228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</row>
    <row r="65" spans="1:30" ht="50.15" customHeight="1">
      <c r="A65" s="159"/>
      <c r="B65" s="159"/>
      <c r="C65" s="159"/>
      <c r="D65" s="159"/>
      <c r="E65" s="159"/>
      <c r="F65" s="159"/>
      <c r="G65" s="159"/>
      <c r="H65" s="228"/>
      <c r="I65" s="228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</row>
    <row r="66" spans="1:30" ht="50.15" customHeight="1">
      <c r="A66" s="159"/>
      <c r="B66" s="159"/>
      <c r="C66" s="159"/>
      <c r="D66" s="159"/>
      <c r="E66" s="159"/>
      <c r="F66" s="159"/>
      <c r="G66" s="159"/>
      <c r="H66" s="228"/>
      <c r="I66" s="228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</row>
    <row r="67" spans="1:30" ht="50.15" customHeight="1">
      <c r="A67" s="159"/>
      <c r="B67" s="159"/>
      <c r="C67" s="159"/>
      <c r="D67" s="159"/>
      <c r="E67" s="159"/>
      <c r="F67" s="159"/>
      <c r="G67" s="159"/>
      <c r="H67" s="228"/>
      <c r="I67" s="228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</row>
    <row r="68" spans="1:30" ht="50.15" customHeight="1">
      <c r="A68" s="159"/>
      <c r="B68" s="159"/>
      <c r="C68" s="159"/>
      <c r="D68" s="159"/>
      <c r="E68" s="159"/>
      <c r="F68" s="159"/>
      <c r="G68" s="159"/>
      <c r="H68" s="228"/>
      <c r="I68" s="228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</row>
    <row r="69" spans="1:30" ht="50.15" customHeight="1">
      <c r="A69" s="159"/>
      <c r="B69" s="159"/>
      <c r="C69" s="159"/>
      <c r="D69" s="159"/>
      <c r="E69" s="159"/>
      <c r="F69" s="159"/>
      <c r="G69" s="159"/>
      <c r="H69" s="228"/>
      <c r="I69" s="228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</row>
    <row r="70" spans="1:30" ht="50.15" customHeight="1">
      <c r="A70" s="159"/>
      <c r="B70" s="159"/>
      <c r="C70" s="159"/>
      <c r="D70" s="159"/>
      <c r="E70" s="159"/>
      <c r="F70" s="159"/>
      <c r="G70" s="159"/>
      <c r="H70" s="228"/>
      <c r="I70" s="228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</row>
    <row r="71" spans="1:30" ht="50.15" customHeight="1">
      <c r="A71" s="159"/>
      <c r="B71" s="159"/>
      <c r="C71" s="159"/>
      <c r="D71" s="159"/>
      <c r="E71" s="159"/>
      <c r="F71" s="159"/>
      <c r="G71" s="159"/>
      <c r="H71" s="228"/>
      <c r="I71" s="228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</row>
    <row r="72" spans="1:30" ht="50.15" customHeight="1">
      <c r="A72" s="159"/>
      <c r="B72" s="159"/>
      <c r="C72" s="159"/>
      <c r="D72" s="159"/>
      <c r="E72" s="159"/>
      <c r="F72" s="159"/>
      <c r="G72" s="159"/>
      <c r="H72" s="228"/>
      <c r="I72" s="228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</row>
    <row r="73" spans="1:30" ht="50.15" customHeight="1">
      <c r="A73" s="159"/>
      <c r="B73" s="159"/>
      <c r="C73" s="159"/>
      <c r="D73" s="159"/>
      <c r="E73" s="159"/>
      <c r="F73" s="159"/>
      <c r="G73" s="159"/>
      <c r="H73" s="228"/>
      <c r="I73" s="228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</row>
    <row r="74" spans="1:30" ht="50.15" customHeight="1">
      <c r="A74" s="159"/>
      <c r="B74" s="159"/>
      <c r="C74" s="159"/>
      <c r="D74" s="159"/>
      <c r="E74" s="159"/>
      <c r="F74" s="159"/>
      <c r="G74" s="159"/>
      <c r="H74" s="228"/>
      <c r="I74" s="228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</row>
    <row r="75" spans="1:30" ht="50.15" customHeight="1">
      <c r="A75" s="159"/>
      <c r="B75" s="159"/>
      <c r="C75" s="159"/>
      <c r="D75" s="159"/>
      <c r="E75" s="159"/>
      <c r="F75" s="159"/>
      <c r="G75" s="159"/>
      <c r="H75" s="228"/>
      <c r="I75" s="228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</row>
    <row r="76" spans="1:30" ht="50.15" customHeight="1">
      <c r="A76" s="159"/>
      <c r="B76" s="159"/>
      <c r="C76" s="159"/>
      <c r="D76" s="159"/>
      <c r="E76" s="159"/>
      <c r="F76" s="159"/>
      <c r="G76" s="159"/>
      <c r="H76" s="228"/>
      <c r="I76" s="228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</row>
    <row r="77" spans="1:30" ht="50.15" customHeight="1">
      <c r="A77" s="159"/>
      <c r="B77" s="159"/>
      <c r="C77" s="159"/>
      <c r="D77" s="159"/>
      <c r="E77" s="159"/>
      <c r="F77" s="159"/>
      <c r="G77" s="159"/>
      <c r="H77" s="228"/>
      <c r="I77" s="228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</row>
    <row r="78" spans="1:30" ht="50.15" customHeight="1">
      <c r="A78" s="159"/>
      <c r="B78" s="159"/>
      <c r="C78" s="159"/>
      <c r="D78" s="159"/>
      <c r="E78" s="159"/>
      <c r="F78" s="159"/>
      <c r="G78" s="159"/>
      <c r="H78" s="228"/>
      <c r="I78" s="228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</row>
    <row r="79" spans="1:30" ht="50.15" customHeight="1">
      <c r="A79" s="159"/>
      <c r="B79" s="159"/>
      <c r="C79" s="159"/>
      <c r="D79" s="159"/>
      <c r="E79" s="159"/>
      <c r="F79" s="159"/>
      <c r="G79" s="159"/>
      <c r="H79" s="228"/>
      <c r="I79" s="228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</row>
    <row r="80" spans="1:30" ht="50.15" customHeight="1">
      <c r="A80" s="159"/>
      <c r="B80" s="159"/>
      <c r="C80" s="159"/>
      <c r="D80" s="159"/>
      <c r="E80" s="159"/>
      <c r="F80" s="159"/>
      <c r="G80" s="159"/>
      <c r="H80" s="228"/>
      <c r="I80" s="228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</row>
    <row r="81" spans="1:30" ht="50.15" customHeight="1">
      <c r="A81" s="159"/>
      <c r="B81" s="159"/>
      <c r="C81" s="159"/>
      <c r="D81" s="159"/>
      <c r="E81" s="159"/>
      <c r="F81" s="159"/>
      <c r="G81" s="159"/>
      <c r="H81" s="228"/>
      <c r="I81" s="228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</row>
    <row r="82" spans="1:30" ht="50.15" customHeight="1">
      <c r="A82" s="159"/>
      <c r="B82" s="159"/>
      <c r="C82" s="159"/>
      <c r="D82" s="159"/>
      <c r="E82" s="159"/>
      <c r="F82" s="159"/>
      <c r="G82" s="159"/>
      <c r="H82" s="228"/>
      <c r="I82" s="228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</row>
    <row r="83" spans="1:30" ht="50.15" customHeight="1">
      <c r="A83" s="159"/>
      <c r="B83" s="159"/>
      <c r="C83" s="159"/>
      <c r="D83" s="159"/>
      <c r="E83" s="159"/>
      <c r="F83" s="159"/>
      <c r="G83" s="159"/>
      <c r="H83" s="228"/>
      <c r="I83" s="228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</row>
    <row r="84" spans="1:30" ht="50.15" customHeight="1">
      <c r="A84" s="159"/>
      <c r="B84" s="159"/>
      <c r="C84" s="159"/>
      <c r="D84" s="159"/>
      <c r="E84" s="159"/>
      <c r="F84" s="159"/>
      <c r="G84" s="159"/>
      <c r="H84" s="228"/>
      <c r="I84" s="228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</row>
    <row r="85" spans="1:30" ht="50.15" customHeight="1">
      <c r="A85" s="159"/>
      <c r="B85" s="159"/>
      <c r="C85" s="159"/>
      <c r="D85" s="159"/>
      <c r="E85" s="159"/>
      <c r="F85" s="159"/>
      <c r="G85" s="159"/>
      <c r="H85" s="228"/>
      <c r="I85" s="228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</row>
    <row r="86" spans="1:30" ht="50.15" customHeight="1">
      <c r="A86" s="159"/>
      <c r="B86" s="159"/>
      <c r="C86" s="159"/>
      <c r="D86" s="159"/>
      <c r="E86" s="159"/>
      <c r="F86" s="159"/>
      <c r="G86" s="159"/>
      <c r="H86" s="228"/>
      <c r="I86" s="228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</row>
    <row r="87" spans="1:30" ht="50.15" customHeight="1">
      <c r="A87" s="159"/>
      <c r="B87" s="159"/>
      <c r="C87" s="159"/>
      <c r="D87" s="159"/>
      <c r="E87" s="159"/>
      <c r="F87" s="159"/>
      <c r="G87" s="159"/>
      <c r="H87" s="228"/>
      <c r="I87" s="228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</row>
    <row r="88" spans="1:30" ht="50.15" customHeight="1">
      <c r="A88" s="159"/>
      <c r="B88" s="159"/>
      <c r="C88" s="159"/>
      <c r="D88" s="159"/>
      <c r="E88" s="159"/>
      <c r="F88" s="159"/>
      <c r="G88" s="159"/>
      <c r="H88" s="228"/>
      <c r="I88" s="228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</row>
    <row r="89" spans="1:30" ht="50.15" customHeight="1">
      <c r="A89" s="159"/>
      <c r="B89" s="159"/>
      <c r="C89" s="159"/>
      <c r="D89" s="159"/>
      <c r="E89" s="159"/>
      <c r="F89" s="159"/>
      <c r="G89" s="159"/>
      <c r="H89" s="228"/>
      <c r="I89" s="228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</row>
    <row r="90" spans="1:30" ht="50.15" customHeight="1">
      <c r="A90" s="159"/>
      <c r="B90" s="159"/>
      <c r="C90" s="159"/>
      <c r="D90" s="159"/>
      <c r="E90" s="159"/>
      <c r="F90" s="159"/>
      <c r="G90" s="159"/>
      <c r="H90" s="228"/>
      <c r="I90" s="228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</row>
    <row r="91" spans="1:30" ht="50.15" customHeight="1">
      <c r="A91" s="159"/>
      <c r="B91" s="159"/>
      <c r="C91" s="159"/>
      <c r="D91" s="159"/>
      <c r="E91" s="159"/>
      <c r="F91" s="159"/>
      <c r="G91" s="159"/>
      <c r="H91" s="228"/>
      <c r="I91" s="228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</row>
    <row r="92" spans="1:30" ht="50.15" customHeight="1">
      <c r="A92" s="159"/>
      <c r="B92" s="159"/>
      <c r="C92" s="159"/>
      <c r="D92" s="159"/>
      <c r="E92" s="159"/>
      <c r="F92" s="159"/>
      <c r="G92" s="159"/>
      <c r="H92" s="228"/>
      <c r="I92" s="228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</row>
    <row r="93" spans="1:30" ht="50.15" customHeight="1">
      <c r="A93" s="159"/>
      <c r="B93" s="159"/>
      <c r="C93" s="159"/>
      <c r="D93" s="159"/>
      <c r="E93" s="159"/>
      <c r="F93" s="159"/>
      <c r="G93" s="159"/>
      <c r="H93" s="228"/>
      <c r="I93" s="228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</row>
    <row r="94" spans="1:30" ht="50.15" customHeight="1">
      <c r="A94" s="159"/>
      <c r="B94" s="159"/>
      <c r="C94" s="159"/>
      <c r="D94" s="159"/>
      <c r="E94" s="159"/>
      <c r="F94" s="159"/>
      <c r="G94" s="159"/>
      <c r="H94" s="228"/>
      <c r="I94" s="228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</row>
    <row r="95" spans="1:30" ht="50.15" customHeight="1">
      <c r="A95" s="159"/>
      <c r="B95" s="159"/>
      <c r="C95" s="159"/>
      <c r="D95" s="159"/>
      <c r="E95" s="159"/>
      <c r="F95" s="159"/>
      <c r="G95" s="159"/>
      <c r="H95" s="228"/>
      <c r="I95" s="228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</row>
    <row r="96" spans="1:30" ht="50.15" customHeight="1">
      <c r="A96" s="159"/>
      <c r="B96" s="159"/>
      <c r="C96" s="159"/>
      <c r="D96" s="159"/>
      <c r="E96" s="159"/>
      <c r="F96" s="159"/>
      <c r="G96" s="159"/>
      <c r="H96" s="228"/>
      <c r="I96" s="228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</row>
    <row r="97" spans="1:30" ht="50.15" customHeight="1">
      <c r="A97" s="159"/>
      <c r="B97" s="159"/>
      <c r="C97" s="159"/>
      <c r="D97" s="159"/>
      <c r="E97" s="159"/>
      <c r="F97" s="159"/>
      <c r="G97" s="159"/>
      <c r="H97" s="228"/>
      <c r="I97" s="228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</row>
    <row r="98" spans="1:30" ht="50.15" customHeight="1">
      <c r="A98" s="159"/>
      <c r="B98" s="159"/>
      <c r="C98" s="159"/>
      <c r="D98" s="159"/>
      <c r="E98" s="159"/>
      <c r="F98" s="159"/>
      <c r="G98" s="159"/>
      <c r="H98" s="228"/>
      <c r="I98" s="228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</row>
    <row r="99" spans="1:30" ht="50.15" customHeight="1">
      <c r="A99" s="159"/>
      <c r="B99" s="159"/>
      <c r="C99" s="159"/>
      <c r="D99" s="159"/>
      <c r="E99" s="159"/>
      <c r="F99" s="159"/>
      <c r="G99" s="159"/>
      <c r="H99" s="228"/>
      <c r="I99" s="228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</row>
    <row r="100" spans="1:30" ht="50.15" customHeight="1">
      <c r="A100" s="159"/>
      <c r="B100" s="159"/>
      <c r="C100" s="159"/>
      <c r="D100" s="159"/>
      <c r="E100" s="159"/>
      <c r="F100" s="159"/>
      <c r="G100" s="159"/>
      <c r="H100" s="228"/>
      <c r="I100" s="228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</row>
    <row r="101" spans="1:30" ht="50.15" customHeight="1">
      <c r="A101" s="159"/>
      <c r="B101" s="159"/>
      <c r="C101" s="159"/>
      <c r="D101" s="159"/>
      <c r="E101" s="159"/>
      <c r="F101" s="159"/>
      <c r="G101" s="159"/>
      <c r="H101" s="228"/>
      <c r="I101" s="228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</row>
    <row r="102" spans="1:30" ht="50.15" customHeight="1">
      <c r="A102" s="159"/>
      <c r="B102" s="159"/>
      <c r="C102" s="159"/>
      <c r="D102" s="159"/>
      <c r="E102" s="159"/>
      <c r="F102" s="159"/>
      <c r="G102" s="159"/>
      <c r="H102" s="228"/>
      <c r="I102" s="228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</row>
    <row r="103" spans="1:30" ht="50.15" customHeight="1">
      <c r="A103" s="159"/>
      <c r="B103" s="159"/>
      <c r="C103" s="159"/>
      <c r="D103" s="159"/>
      <c r="E103" s="159"/>
      <c r="F103" s="159"/>
      <c r="G103" s="159"/>
      <c r="H103" s="228"/>
      <c r="I103" s="228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</row>
    <row r="104" spans="1:30" ht="50.15" customHeight="1">
      <c r="A104" s="159"/>
      <c r="B104" s="159"/>
      <c r="C104" s="159"/>
      <c r="D104" s="159"/>
      <c r="E104" s="159"/>
      <c r="F104" s="159"/>
      <c r="G104" s="159"/>
      <c r="H104" s="228"/>
      <c r="I104" s="228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</row>
    <row r="105" spans="1:30" ht="50.15" customHeight="1">
      <c r="A105" s="159"/>
      <c r="B105" s="159"/>
      <c r="C105" s="159"/>
      <c r="D105" s="159"/>
      <c r="E105" s="159"/>
      <c r="F105" s="159"/>
      <c r="G105" s="159"/>
      <c r="H105" s="228"/>
      <c r="I105" s="228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</row>
    <row r="106" spans="1:30" ht="50.15" customHeight="1">
      <c r="A106" s="159"/>
      <c r="B106" s="159"/>
      <c r="C106" s="159"/>
      <c r="D106" s="159"/>
      <c r="E106" s="159"/>
      <c r="F106" s="159"/>
      <c r="G106" s="159"/>
      <c r="H106" s="228"/>
      <c r="I106" s="228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</row>
    <row r="107" spans="1:30" ht="50.15" customHeight="1">
      <c r="A107" s="159"/>
      <c r="B107" s="159"/>
      <c r="C107" s="159"/>
      <c r="D107" s="159"/>
      <c r="E107" s="159"/>
      <c r="F107" s="159"/>
      <c r="G107" s="159"/>
      <c r="H107" s="228"/>
      <c r="I107" s="228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</row>
    <row r="108" spans="1:30" ht="50.15" customHeight="1">
      <c r="A108" s="159"/>
      <c r="B108" s="159"/>
      <c r="C108" s="159"/>
      <c r="D108" s="159"/>
      <c r="E108" s="159"/>
      <c r="F108" s="159"/>
      <c r="G108" s="159"/>
      <c r="H108" s="228"/>
      <c r="I108" s="228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</row>
    <row r="109" spans="1:30" ht="50.15" customHeight="1">
      <c r="A109" s="159"/>
      <c r="B109" s="159"/>
      <c r="C109" s="159"/>
      <c r="D109" s="159"/>
      <c r="E109" s="159"/>
      <c r="F109" s="159"/>
      <c r="G109" s="159"/>
      <c r="H109" s="228"/>
      <c r="I109" s="228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</row>
    <row r="110" spans="1:30" ht="50.15" customHeight="1">
      <c r="A110" s="159"/>
      <c r="B110" s="159"/>
      <c r="C110" s="159"/>
      <c r="D110" s="159"/>
      <c r="E110" s="159"/>
      <c r="F110" s="159"/>
      <c r="G110" s="159"/>
      <c r="H110" s="228"/>
      <c r="I110" s="228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</row>
    <row r="111" spans="1:30" ht="50.15" customHeight="1">
      <c r="A111" s="159"/>
      <c r="B111" s="159"/>
      <c r="C111" s="159"/>
      <c r="D111" s="159"/>
      <c r="E111" s="159"/>
      <c r="F111" s="159"/>
      <c r="G111" s="159"/>
      <c r="H111" s="228"/>
      <c r="I111" s="228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</row>
    <row r="112" spans="1:30" ht="50.15" customHeight="1">
      <c r="A112" s="159"/>
      <c r="B112" s="159"/>
      <c r="C112" s="159"/>
      <c r="D112" s="159"/>
      <c r="E112" s="159"/>
      <c r="F112" s="159"/>
      <c r="G112" s="159"/>
      <c r="H112" s="228"/>
      <c r="I112" s="228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</row>
    <row r="113" spans="1:30" ht="50.15" customHeight="1">
      <c r="A113" s="159"/>
      <c r="B113" s="159"/>
      <c r="C113" s="159"/>
      <c r="D113" s="159"/>
      <c r="E113" s="159"/>
      <c r="F113" s="159"/>
      <c r="G113" s="159"/>
      <c r="H113" s="228"/>
      <c r="I113" s="228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</row>
    <row r="114" spans="1:30" ht="50.15" customHeight="1">
      <c r="A114" s="159"/>
      <c r="B114" s="159"/>
      <c r="C114" s="159"/>
      <c r="D114" s="159"/>
      <c r="E114" s="159"/>
      <c r="F114" s="159"/>
      <c r="G114" s="159"/>
      <c r="H114" s="228"/>
      <c r="I114" s="228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</row>
    <row r="115" spans="1:30" ht="50.15" customHeight="1">
      <c r="A115" s="159"/>
      <c r="B115" s="159"/>
      <c r="C115" s="159"/>
      <c r="D115" s="159"/>
      <c r="E115" s="159"/>
      <c r="F115" s="159"/>
      <c r="G115" s="159"/>
      <c r="H115" s="228"/>
      <c r="I115" s="228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</row>
    <row r="116" spans="1:30" ht="50.15" customHeight="1">
      <c r="A116" s="159"/>
      <c r="B116" s="159"/>
      <c r="C116" s="159"/>
      <c r="D116" s="159"/>
      <c r="E116" s="159"/>
      <c r="F116" s="159"/>
      <c r="G116" s="159"/>
      <c r="H116" s="228"/>
      <c r="I116" s="228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</row>
    <row r="117" spans="1:30" ht="50.15" customHeight="1">
      <c r="A117" s="159"/>
      <c r="B117" s="159"/>
      <c r="C117" s="159"/>
      <c r="D117" s="159"/>
      <c r="E117" s="159"/>
      <c r="F117" s="159"/>
      <c r="G117" s="159"/>
      <c r="H117" s="228"/>
      <c r="I117" s="228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</row>
    <row r="118" spans="1:30" ht="50.15" customHeight="1">
      <c r="A118" s="159"/>
      <c r="B118" s="159"/>
      <c r="C118" s="159"/>
      <c r="D118" s="159"/>
      <c r="E118" s="159"/>
      <c r="F118" s="159"/>
      <c r="G118" s="159"/>
      <c r="H118" s="228"/>
      <c r="I118" s="228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</row>
    <row r="119" spans="1:30" ht="50.15" customHeight="1">
      <c r="A119" s="159"/>
      <c r="B119" s="159"/>
      <c r="C119" s="159"/>
      <c r="D119" s="159"/>
      <c r="E119" s="159"/>
      <c r="F119" s="159"/>
      <c r="G119" s="159"/>
      <c r="H119" s="228"/>
      <c r="I119" s="228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</row>
    <row r="120" spans="1:30" ht="50.15" customHeight="1">
      <c r="A120" s="159"/>
      <c r="B120" s="159"/>
      <c r="C120" s="159"/>
      <c r="D120" s="159"/>
      <c r="E120" s="159"/>
      <c r="F120" s="159"/>
      <c r="G120" s="159"/>
      <c r="H120" s="228"/>
      <c r="I120" s="228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</row>
    <row r="121" spans="1:30" ht="50.15" customHeight="1">
      <c r="A121" s="159"/>
      <c r="B121" s="159"/>
      <c r="C121" s="159"/>
      <c r="D121" s="159"/>
      <c r="E121" s="159"/>
      <c r="F121" s="159"/>
      <c r="G121" s="159"/>
      <c r="H121" s="228"/>
      <c r="I121" s="228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</row>
    <row r="122" spans="1:30" ht="50.15" customHeight="1">
      <c r="A122" s="159"/>
      <c r="B122" s="159"/>
      <c r="C122" s="159"/>
      <c r="D122" s="159"/>
      <c r="E122" s="159"/>
      <c r="F122" s="159"/>
      <c r="G122" s="159"/>
      <c r="H122" s="228"/>
      <c r="I122" s="228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</row>
    <row r="123" spans="1:30" ht="50.15" customHeight="1">
      <c r="A123" s="159"/>
      <c r="B123" s="159"/>
      <c r="C123" s="159"/>
      <c r="D123" s="159"/>
      <c r="E123" s="159"/>
      <c r="F123" s="159"/>
      <c r="G123" s="159"/>
      <c r="H123" s="228"/>
      <c r="I123" s="228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</row>
    <row r="124" spans="1:30" ht="50.15" customHeight="1">
      <c r="A124" s="159"/>
      <c r="B124" s="159"/>
      <c r="C124" s="159"/>
      <c r="D124" s="159"/>
      <c r="E124" s="159"/>
      <c r="F124" s="159"/>
      <c r="G124" s="159"/>
      <c r="H124" s="228"/>
      <c r="I124" s="228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</row>
    <row r="125" spans="1:30" ht="50.15" customHeight="1">
      <c r="A125" s="159"/>
      <c r="B125" s="159"/>
      <c r="C125" s="159"/>
      <c r="D125" s="159"/>
      <c r="E125" s="159"/>
      <c r="F125" s="159"/>
      <c r="G125" s="159"/>
      <c r="H125" s="228"/>
      <c r="I125" s="228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</row>
    <row r="126" spans="1:30" ht="50.15" customHeight="1">
      <c r="A126" s="159"/>
      <c r="B126" s="159"/>
      <c r="C126" s="159"/>
      <c r="D126" s="159"/>
      <c r="E126" s="159"/>
      <c r="F126" s="159"/>
      <c r="G126" s="159"/>
      <c r="H126" s="228"/>
      <c r="I126" s="228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</row>
    <row r="127" spans="1:30" ht="50.15" customHeight="1">
      <c r="A127" s="159"/>
      <c r="B127" s="159"/>
      <c r="C127" s="159"/>
      <c r="D127" s="159"/>
      <c r="E127" s="159"/>
      <c r="F127" s="159"/>
      <c r="G127" s="159"/>
      <c r="H127" s="228"/>
      <c r="I127" s="228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</row>
    <row r="128" spans="1:30" ht="50.15" customHeight="1">
      <c r="A128" s="159"/>
      <c r="B128" s="159"/>
      <c r="C128" s="159"/>
      <c r="D128" s="159"/>
      <c r="E128" s="159"/>
      <c r="F128" s="159"/>
      <c r="G128" s="159"/>
      <c r="H128" s="228"/>
      <c r="I128" s="228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</row>
    <row r="129" spans="1:30" ht="50.15" customHeight="1">
      <c r="A129" s="159"/>
      <c r="B129" s="159"/>
      <c r="C129" s="159"/>
      <c r="D129" s="159"/>
      <c r="E129" s="159"/>
      <c r="F129" s="159"/>
      <c r="G129" s="159"/>
      <c r="H129" s="228"/>
      <c r="I129" s="228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</row>
    <row r="130" spans="1:30" ht="50.15" customHeight="1">
      <c r="A130" s="159"/>
      <c r="B130" s="159"/>
      <c r="C130" s="159"/>
      <c r="D130" s="159"/>
      <c r="E130" s="159"/>
      <c r="F130" s="159"/>
      <c r="G130" s="159"/>
      <c r="H130" s="228"/>
      <c r="I130" s="228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</row>
    <row r="131" spans="1:30" ht="50.15" customHeight="1">
      <c r="A131" s="159"/>
      <c r="B131" s="159"/>
      <c r="C131" s="159"/>
      <c r="D131" s="159"/>
      <c r="E131" s="159"/>
      <c r="F131" s="159"/>
      <c r="G131" s="159"/>
      <c r="H131" s="228"/>
      <c r="I131" s="228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</row>
    <row r="132" spans="1:30" ht="50.15" customHeight="1">
      <c r="A132" s="159"/>
      <c r="B132" s="159"/>
      <c r="C132" s="159"/>
      <c r="D132" s="159"/>
      <c r="E132" s="159"/>
      <c r="F132" s="159"/>
      <c r="G132" s="159"/>
      <c r="H132" s="228"/>
      <c r="I132" s="228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</row>
    <row r="133" spans="1:30" ht="50.15" customHeight="1">
      <c r="A133" s="159"/>
      <c r="B133" s="159"/>
      <c r="C133" s="159"/>
      <c r="D133" s="159"/>
      <c r="E133" s="159"/>
      <c r="F133" s="159"/>
      <c r="G133" s="159"/>
      <c r="H133" s="228"/>
      <c r="I133" s="228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</row>
    <row r="134" spans="1:30" ht="50.15" customHeight="1">
      <c r="A134" s="159"/>
      <c r="B134" s="159"/>
      <c r="C134" s="159"/>
      <c r="D134" s="159"/>
      <c r="E134" s="159"/>
      <c r="F134" s="159"/>
      <c r="G134" s="159"/>
      <c r="H134" s="228"/>
      <c r="I134" s="228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</row>
    <row r="135" spans="1:30" ht="50.15" customHeight="1">
      <c r="A135" s="159"/>
      <c r="B135" s="159"/>
      <c r="C135" s="159"/>
      <c r="D135" s="159"/>
      <c r="E135" s="159"/>
      <c r="F135" s="159"/>
      <c r="G135" s="159"/>
      <c r="H135" s="228"/>
      <c r="I135" s="228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</row>
    <row r="136" spans="1:30" ht="50.15" customHeight="1">
      <c r="A136" s="159"/>
      <c r="B136" s="159"/>
      <c r="C136" s="159"/>
      <c r="D136" s="159"/>
      <c r="E136" s="159"/>
      <c r="F136" s="159"/>
      <c r="G136" s="159"/>
      <c r="H136" s="228"/>
      <c r="I136" s="228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</row>
    <row r="137" spans="1:30" ht="50.15" customHeight="1">
      <c r="A137" s="159"/>
      <c r="B137" s="159"/>
      <c r="C137" s="159"/>
      <c r="D137" s="159"/>
      <c r="E137" s="159"/>
      <c r="F137" s="159"/>
      <c r="G137" s="159"/>
      <c r="H137" s="228"/>
      <c r="I137" s="228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</row>
    <row r="138" spans="1:30" ht="50.15" customHeight="1">
      <c r="A138" s="159"/>
      <c r="B138" s="159"/>
      <c r="C138" s="159"/>
      <c r="D138" s="159"/>
      <c r="E138" s="159"/>
      <c r="F138" s="159"/>
      <c r="G138" s="159"/>
      <c r="H138" s="228"/>
      <c r="I138" s="228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</row>
    <row r="139" spans="1:30" ht="50.15" customHeight="1">
      <c r="A139" s="159"/>
      <c r="B139" s="159"/>
      <c r="C139" s="159"/>
      <c r="D139" s="159"/>
      <c r="E139" s="159"/>
      <c r="F139" s="159"/>
      <c r="G139" s="159"/>
      <c r="H139" s="228"/>
      <c r="I139" s="228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</row>
    <row r="140" spans="1:30" ht="50.15" customHeight="1">
      <c r="A140" s="159"/>
      <c r="B140" s="159"/>
      <c r="C140" s="159"/>
      <c r="D140" s="159"/>
      <c r="E140" s="159"/>
      <c r="F140" s="159"/>
      <c r="G140" s="159"/>
      <c r="H140" s="228"/>
      <c r="I140" s="228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</row>
    <row r="141" spans="1:30" ht="50.15" customHeight="1">
      <c r="A141" s="159"/>
      <c r="B141" s="159"/>
      <c r="C141" s="159"/>
      <c r="D141" s="159"/>
      <c r="E141" s="159"/>
      <c r="F141" s="159"/>
      <c r="G141" s="159"/>
      <c r="H141" s="228"/>
      <c r="I141" s="228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</row>
    <row r="142" spans="1:30" ht="50.15" customHeight="1">
      <c r="A142" s="159"/>
      <c r="B142" s="159"/>
      <c r="C142" s="159"/>
      <c r="D142" s="159"/>
      <c r="E142" s="159"/>
      <c r="F142" s="159"/>
      <c r="G142" s="159"/>
      <c r="H142" s="228"/>
      <c r="I142" s="228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</row>
    <row r="143" spans="1:30" ht="50.15" customHeight="1">
      <c r="A143" s="159"/>
      <c r="B143" s="159"/>
      <c r="C143" s="159"/>
      <c r="D143" s="159"/>
      <c r="E143" s="159"/>
      <c r="F143" s="159"/>
      <c r="G143" s="159"/>
      <c r="H143" s="228"/>
      <c r="I143" s="228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</row>
    <row r="144" spans="1:30" ht="50.15" customHeight="1">
      <c r="A144" s="159"/>
      <c r="B144" s="159"/>
      <c r="C144" s="159"/>
      <c r="D144" s="159"/>
      <c r="E144" s="159"/>
      <c r="F144" s="159"/>
      <c r="G144" s="159"/>
      <c r="H144" s="228"/>
      <c r="I144" s="228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</row>
    <row r="145" spans="1:30" ht="50.15" customHeight="1">
      <c r="A145" s="159"/>
      <c r="B145" s="159"/>
      <c r="C145" s="159"/>
      <c r="D145" s="159"/>
      <c r="E145" s="159"/>
      <c r="F145" s="159"/>
      <c r="G145" s="159"/>
      <c r="H145" s="228"/>
      <c r="I145" s="228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</row>
    <row r="146" spans="1:30" ht="50.15" customHeight="1">
      <c r="A146" s="159"/>
      <c r="B146" s="159"/>
      <c r="C146" s="159"/>
      <c r="D146" s="159"/>
      <c r="E146" s="159"/>
      <c r="F146" s="159"/>
      <c r="G146" s="159"/>
      <c r="H146" s="228"/>
      <c r="I146" s="228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</row>
    <row r="147" spans="1:30" ht="50.15" customHeight="1">
      <c r="A147" s="159"/>
      <c r="B147" s="159"/>
      <c r="C147" s="159"/>
      <c r="D147" s="159"/>
      <c r="E147" s="159"/>
      <c r="F147" s="159"/>
      <c r="G147" s="159"/>
      <c r="H147" s="228"/>
      <c r="I147" s="228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</row>
    <row r="148" spans="1:30" ht="50.15" customHeight="1">
      <c r="A148" s="159"/>
      <c r="B148" s="159"/>
      <c r="C148" s="159"/>
      <c r="D148" s="159"/>
      <c r="E148" s="159"/>
      <c r="F148" s="159"/>
      <c r="G148" s="159"/>
      <c r="H148" s="228"/>
      <c r="I148" s="228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</row>
    <row r="149" spans="1:30" ht="50.15" customHeight="1">
      <c r="A149" s="159"/>
      <c r="B149" s="159"/>
      <c r="C149" s="159"/>
      <c r="D149" s="159"/>
      <c r="E149" s="159"/>
      <c r="F149" s="159"/>
      <c r="G149" s="159"/>
      <c r="H149" s="228"/>
      <c r="I149" s="228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</row>
    <row r="150" spans="1:30" ht="50.15" customHeight="1">
      <c r="A150" s="159"/>
      <c r="B150" s="159"/>
      <c r="C150" s="159"/>
      <c r="D150" s="159"/>
      <c r="E150" s="159"/>
      <c r="F150" s="159"/>
      <c r="G150" s="159"/>
      <c r="H150" s="228"/>
      <c r="I150" s="228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</row>
    <row r="151" spans="1:30" ht="50.15" customHeight="1">
      <c r="A151" s="159"/>
      <c r="B151" s="159"/>
      <c r="C151" s="159"/>
      <c r="D151" s="159"/>
      <c r="E151" s="159"/>
      <c r="F151" s="159"/>
      <c r="G151" s="159"/>
      <c r="H151" s="228"/>
      <c r="I151" s="228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159"/>
    </row>
    <row r="152" spans="1:30" ht="50.15" customHeight="1">
      <c r="A152" s="159"/>
      <c r="B152" s="159"/>
      <c r="C152" s="159"/>
      <c r="D152" s="159"/>
      <c r="E152" s="159"/>
      <c r="F152" s="159"/>
      <c r="G152" s="159"/>
      <c r="H152" s="228"/>
      <c r="I152" s="228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</row>
    <row r="153" spans="1:30" ht="50.15" customHeight="1">
      <c r="A153" s="159"/>
      <c r="B153" s="159"/>
      <c r="C153" s="159"/>
      <c r="D153" s="159"/>
      <c r="E153" s="159"/>
      <c r="F153" s="159"/>
      <c r="G153" s="159"/>
      <c r="H153" s="228"/>
      <c r="I153" s="228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</row>
    <row r="154" spans="1:30" ht="50.15" customHeight="1">
      <c r="A154" s="159"/>
      <c r="B154" s="159"/>
      <c r="C154" s="159"/>
      <c r="D154" s="159"/>
      <c r="E154" s="159"/>
      <c r="F154" s="159"/>
      <c r="G154" s="159"/>
      <c r="H154" s="228"/>
      <c r="I154" s="228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</row>
    <row r="155" spans="1:30" ht="50.15" customHeight="1">
      <c r="A155" s="159"/>
      <c r="B155" s="159"/>
      <c r="C155" s="159"/>
      <c r="D155" s="159"/>
      <c r="E155" s="159"/>
      <c r="F155" s="159"/>
      <c r="G155" s="159"/>
      <c r="H155" s="228"/>
      <c r="I155" s="228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</row>
    <row r="156" spans="1:30" ht="50.15" customHeight="1">
      <c r="A156" s="159"/>
      <c r="B156" s="159"/>
      <c r="C156" s="159"/>
      <c r="D156" s="159"/>
      <c r="E156" s="159"/>
      <c r="F156" s="159"/>
      <c r="G156" s="159"/>
      <c r="H156" s="228"/>
      <c r="I156" s="228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</row>
    <row r="157" spans="1:30" ht="50.15" customHeight="1">
      <c r="A157" s="159"/>
      <c r="B157" s="159"/>
      <c r="C157" s="159"/>
      <c r="D157" s="159"/>
      <c r="E157" s="159"/>
      <c r="F157" s="159"/>
      <c r="G157" s="159"/>
      <c r="H157" s="228"/>
      <c r="I157" s="228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</row>
    <row r="158" spans="1:30" ht="50.15" customHeight="1">
      <c r="A158" s="159"/>
      <c r="B158" s="159"/>
      <c r="C158" s="159"/>
      <c r="D158" s="159"/>
      <c r="E158" s="159"/>
      <c r="F158" s="159"/>
      <c r="G158" s="159"/>
      <c r="H158" s="228"/>
      <c r="I158" s="228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</row>
    <row r="159" spans="1:30" ht="50.15" customHeight="1">
      <c r="A159" s="159"/>
      <c r="B159" s="159"/>
      <c r="C159" s="159"/>
      <c r="D159" s="159"/>
      <c r="E159" s="159"/>
      <c r="F159" s="159"/>
      <c r="G159" s="159"/>
      <c r="H159" s="228"/>
      <c r="I159" s="228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</row>
    <row r="160" spans="1:30" ht="50.15" customHeight="1">
      <c r="A160" s="159"/>
      <c r="B160" s="159"/>
      <c r="C160" s="159"/>
      <c r="D160" s="159"/>
      <c r="E160" s="159"/>
      <c r="F160" s="159"/>
      <c r="G160" s="159"/>
      <c r="H160" s="228"/>
      <c r="I160" s="228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</row>
    <row r="161" spans="1:30" ht="50.15" customHeight="1">
      <c r="A161" s="159"/>
      <c r="B161" s="159"/>
      <c r="C161" s="159"/>
      <c r="D161" s="159"/>
      <c r="E161" s="159"/>
      <c r="F161" s="159"/>
      <c r="G161" s="159"/>
      <c r="H161" s="228"/>
      <c r="I161" s="228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</row>
    <row r="162" spans="1:30" ht="50.15" customHeight="1">
      <c r="A162" s="159"/>
      <c r="B162" s="159"/>
      <c r="C162" s="159"/>
      <c r="D162" s="159"/>
      <c r="E162" s="159"/>
      <c r="F162" s="159"/>
      <c r="G162" s="159"/>
      <c r="H162" s="228"/>
      <c r="I162" s="228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</row>
    <row r="163" spans="1:30" ht="50.15" customHeight="1">
      <c r="A163" s="159"/>
      <c r="B163" s="159"/>
      <c r="C163" s="159"/>
      <c r="D163" s="159"/>
      <c r="E163" s="159"/>
      <c r="F163" s="159"/>
      <c r="G163" s="159"/>
      <c r="H163" s="228"/>
      <c r="I163" s="228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</row>
    <row r="164" spans="1:30" ht="50.15" customHeight="1">
      <c r="A164" s="159"/>
      <c r="B164" s="159"/>
      <c r="C164" s="159"/>
      <c r="D164" s="159"/>
      <c r="E164" s="159"/>
      <c r="F164" s="159"/>
      <c r="G164" s="159"/>
      <c r="H164" s="228"/>
      <c r="I164" s="228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</row>
    <row r="165" spans="1:30" ht="50.15" customHeight="1">
      <c r="A165" s="159"/>
      <c r="B165" s="159"/>
      <c r="C165" s="159"/>
      <c r="D165" s="159"/>
      <c r="E165" s="159"/>
      <c r="F165" s="159"/>
      <c r="G165" s="159"/>
      <c r="H165" s="228"/>
      <c r="I165" s="228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</row>
    <row r="166" spans="1:30" ht="50.15" customHeight="1">
      <c r="A166" s="159"/>
      <c r="B166" s="159"/>
      <c r="C166" s="159"/>
      <c r="D166" s="159"/>
      <c r="E166" s="159"/>
      <c r="F166" s="159"/>
      <c r="G166" s="159"/>
      <c r="H166" s="228"/>
      <c r="I166" s="228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</row>
    <row r="167" spans="1:30" ht="50.15" customHeight="1">
      <c r="A167" s="159"/>
      <c r="B167" s="159"/>
      <c r="C167" s="159"/>
      <c r="D167" s="159"/>
      <c r="E167" s="159"/>
      <c r="F167" s="159"/>
      <c r="G167" s="159"/>
      <c r="H167" s="228"/>
      <c r="I167" s="228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</row>
    <row r="168" spans="1:30" ht="50.15" customHeight="1">
      <c r="A168" s="159"/>
      <c r="B168" s="159"/>
      <c r="C168" s="159"/>
      <c r="D168" s="159"/>
      <c r="E168" s="159"/>
      <c r="F168" s="159"/>
      <c r="G168" s="159"/>
      <c r="H168" s="228"/>
      <c r="I168" s="228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  <c r="AD168" s="159"/>
    </row>
    <row r="169" spans="1:30" ht="50.15" customHeight="1">
      <c r="A169" s="159"/>
      <c r="B169" s="159"/>
      <c r="C169" s="159"/>
      <c r="D169" s="159"/>
      <c r="E169" s="159"/>
      <c r="F169" s="159"/>
      <c r="G169" s="159"/>
      <c r="H169" s="228"/>
      <c r="I169" s="228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</row>
    <row r="170" spans="1:30" ht="50.15" customHeight="1">
      <c r="A170" s="159"/>
      <c r="B170" s="159"/>
      <c r="C170" s="159"/>
      <c r="D170" s="159"/>
      <c r="E170" s="159"/>
      <c r="F170" s="159"/>
      <c r="G170" s="159"/>
      <c r="H170" s="228"/>
      <c r="I170" s="228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</row>
    <row r="171" spans="1:30" ht="50.15" customHeight="1">
      <c r="A171" s="159"/>
      <c r="B171" s="159"/>
      <c r="C171" s="159"/>
      <c r="D171" s="159"/>
      <c r="E171" s="159"/>
      <c r="F171" s="159"/>
      <c r="G171" s="159"/>
      <c r="H171" s="228"/>
      <c r="I171" s="228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</row>
    <row r="172" spans="1:30" ht="50.15" customHeight="1">
      <c r="A172" s="159"/>
      <c r="B172" s="159"/>
      <c r="C172" s="159"/>
      <c r="D172" s="159"/>
      <c r="E172" s="159"/>
      <c r="F172" s="159"/>
      <c r="G172" s="159"/>
      <c r="H172" s="228"/>
      <c r="I172" s="228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</row>
    <row r="173" spans="1:30" ht="50.15" customHeight="1">
      <c r="A173" s="159"/>
      <c r="B173" s="159"/>
      <c r="C173" s="159"/>
      <c r="D173" s="159"/>
      <c r="E173" s="159"/>
      <c r="F173" s="159"/>
      <c r="G173" s="159"/>
      <c r="H173" s="228"/>
      <c r="I173" s="228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59"/>
    </row>
    <row r="174" spans="1:30" ht="50.15" customHeight="1">
      <c r="A174" s="159"/>
      <c r="B174" s="159"/>
      <c r="C174" s="159"/>
      <c r="D174" s="159"/>
      <c r="E174" s="159"/>
      <c r="F174" s="159"/>
      <c r="G174" s="159"/>
      <c r="H174" s="228"/>
      <c r="I174" s="228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</row>
    <row r="175" spans="1:30" ht="50.15" customHeight="1">
      <c r="A175" s="159"/>
      <c r="B175" s="159"/>
      <c r="C175" s="159"/>
      <c r="D175" s="159"/>
      <c r="E175" s="159"/>
      <c r="F175" s="159"/>
      <c r="G175" s="159"/>
      <c r="H175" s="228"/>
      <c r="I175" s="228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</row>
    <row r="176" spans="1:30" ht="50.15" customHeight="1">
      <c r="A176" s="159"/>
      <c r="B176" s="159"/>
      <c r="C176" s="159"/>
      <c r="D176" s="159"/>
      <c r="E176" s="159"/>
      <c r="F176" s="159"/>
      <c r="G176" s="159"/>
      <c r="H176" s="228"/>
      <c r="I176" s="228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</row>
    <row r="177" spans="1:30" ht="50.15" customHeight="1">
      <c r="A177" s="159"/>
      <c r="B177" s="159"/>
      <c r="C177" s="159"/>
      <c r="D177" s="159"/>
      <c r="E177" s="159"/>
      <c r="F177" s="159"/>
      <c r="G177" s="159"/>
      <c r="H177" s="228"/>
      <c r="I177" s="228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</row>
    <row r="178" spans="1:30" ht="50.15" customHeight="1">
      <c r="A178" s="159"/>
      <c r="B178" s="159"/>
      <c r="C178" s="159"/>
      <c r="D178" s="159"/>
      <c r="E178" s="159"/>
      <c r="F178" s="159"/>
      <c r="G178" s="159"/>
      <c r="H178" s="228"/>
      <c r="I178" s="228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</row>
    <row r="179" spans="1:30" ht="50.15" customHeight="1">
      <c r="A179" s="159"/>
      <c r="B179" s="159"/>
      <c r="C179" s="159"/>
      <c r="D179" s="159"/>
      <c r="E179" s="159"/>
      <c r="F179" s="159"/>
      <c r="G179" s="159"/>
      <c r="H179" s="228"/>
      <c r="I179" s="228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</row>
    <row r="180" spans="1:30" ht="50.15" customHeight="1">
      <c r="A180" s="159"/>
      <c r="B180" s="159"/>
      <c r="C180" s="159"/>
      <c r="D180" s="159"/>
      <c r="E180" s="159"/>
      <c r="F180" s="159"/>
      <c r="G180" s="159"/>
      <c r="H180" s="228"/>
      <c r="I180" s="228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</row>
    <row r="181" spans="1:30" ht="50.15" customHeight="1">
      <c r="A181" s="159"/>
      <c r="B181" s="159"/>
      <c r="C181" s="159"/>
      <c r="D181" s="159"/>
      <c r="E181" s="159"/>
      <c r="F181" s="159"/>
      <c r="G181" s="159"/>
      <c r="H181" s="228"/>
      <c r="I181" s="228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</row>
    <row r="182" spans="1:30" ht="50.15" customHeight="1">
      <c r="A182" s="159"/>
      <c r="B182" s="159"/>
      <c r="C182" s="159"/>
      <c r="D182" s="159"/>
      <c r="E182" s="159"/>
      <c r="F182" s="159"/>
      <c r="G182" s="159"/>
      <c r="H182" s="228"/>
      <c r="I182" s="228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</row>
    <row r="183" spans="1:30" ht="50.15" customHeight="1">
      <c r="A183" s="159"/>
      <c r="B183" s="159"/>
      <c r="C183" s="159"/>
      <c r="D183" s="159"/>
      <c r="E183" s="159"/>
      <c r="F183" s="159"/>
      <c r="G183" s="159"/>
      <c r="H183" s="228"/>
      <c r="I183" s="228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</row>
    <row r="184" spans="1:30" ht="50.15" customHeight="1">
      <c r="A184" s="159"/>
      <c r="B184" s="159"/>
      <c r="C184" s="159"/>
      <c r="D184" s="159"/>
      <c r="E184" s="159"/>
      <c r="F184" s="159"/>
      <c r="G184" s="159"/>
      <c r="H184" s="228"/>
      <c r="I184" s="228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  <c r="AD184" s="159"/>
    </row>
    <row r="185" spans="1:30" ht="50.15" customHeight="1">
      <c r="A185" s="159"/>
      <c r="B185" s="159"/>
      <c r="C185" s="159"/>
      <c r="D185" s="159"/>
      <c r="E185" s="159"/>
      <c r="F185" s="159"/>
      <c r="G185" s="159"/>
      <c r="H185" s="228"/>
      <c r="I185" s="228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  <c r="AD185" s="159"/>
    </row>
    <row r="186" spans="1:30" ht="50.15" customHeight="1">
      <c r="A186" s="159"/>
      <c r="B186" s="159"/>
      <c r="C186" s="159"/>
      <c r="D186" s="159"/>
      <c r="E186" s="159"/>
      <c r="F186" s="159"/>
      <c r="G186" s="159"/>
      <c r="H186" s="228"/>
      <c r="I186" s="228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</row>
    <row r="187" spans="1:30" ht="50.15" customHeight="1">
      <c r="A187" s="159"/>
      <c r="B187" s="159"/>
      <c r="C187" s="159"/>
      <c r="D187" s="159"/>
      <c r="E187" s="159"/>
      <c r="F187" s="159"/>
      <c r="G187" s="159"/>
      <c r="H187" s="228"/>
      <c r="I187" s="228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</row>
    <row r="188" spans="1:30" ht="50.15" customHeight="1">
      <c r="A188" s="159"/>
      <c r="B188" s="159"/>
      <c r="C188" s="159"/>
      <c r="D188" s="159"/>
      <c r="E188" s="159"/>
      <c r="F188" s="159"/>
      <c r="G188" s="159"/>
      <c r="H188" s="228"/>
      <c r="I188" s="228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  <c r="AC188" s="159"/>
      <c r="AD188" s="159"/>
    </row>
    <row r="189" spans="1:30" ht="50.15" customHeight="1">
      <c r="A189" s="159"/>
      <c r="B189" s="159"/>
      <c r="C189" s="159"/>
      <c r="D189" s="159"/>
      <c r="E189" s="159"/>
      <c r="F189" s="159"/>
      <c r="G189" s="159"/>
      <c r="H189" s="228"/>
      <c r="I189" s="228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159"/>
    </row>
    <row r="190" spans="1:30" ht="50.15" customHeight="1">
      <c r="A190" s="159"/>
      <c r="B190" s="159"/>
      <c r="C190" s="159"/>
      <c r="D190" s="159"/>
      <c r="E190" s="159"/>
      <c r="F190" s="159"/>
      <c r="G190" s="159"/>
      <c r="H190" s="228"/>
      <c r="I190" s="228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  <c r="AA190" s="159"/>
      <c r="AB190" s="159"/>
      <c r="AC190" s="159"/>
      <c r="AD190" s="159"/>
    </row>
    <row r="191" spans="1:30" ht="50.15" customHeight="1">
      <c r="A191" s="159"/>
      <c r="B191" s="159"/>
      <c r="C191" s="159"/>
      <c r="D191" s="159"/>
      <c r="E191" s="159"/>
      <c r="F191" s="159"/>
      <c r="G191" s="159"/>
      <c r="H191" s="228"/>
      <c r="I191" s="228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59"/>
      <c r="AC191" s="159"/>
      <c r="AD191" s="159"/>
    </row>
    <row r="192" spans="1:30" ht="50.15" customHeight="1">
      <c r="A192" s="159"/>
      <c r="B192" s="159"/>
      <c r="C192" s="159"/>
      <c r="D192" s="159"/>
      <c r="E192" s="159"/>
      <c r="F192" s="159"/>
      <c r="G192" s="159"/>
      <c r="H192" s="228"/>
      <c r="I192" s="228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  <c r="Z192" s="159"/>
      <c r="AA192" s="159"/>
      <c r="AB192" s="159"/>
      <c r="AC192" s="159"/>
      <c r="AD192" s="159"/>
    </row>
    <row r="193" spans="1:30" ht="50.15" customHeight="1">
      <c r="A193" s="159"/>
      <c r="B193" s="159"/>
      <c r="C193" s="159"/>
      <c r="D193" s="159"/>
      <c r="E193" s="159"/>
      <c r="F193" s="159"/>
      <c r="G193" s="159"/>
      <c r="H193" s="228"/>
      <c r="I193" s="228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  <c r="AA193" s="159"/>
      <c r="AB193" s="159"/>
      <c r="AC193" s="159"/>
      <c r="AD193" s="159"/>
    </row>
    <row r="194" spans="1:30" ht="50.15" customHeight="1">
      <c r="A194" s="159"/>
      <c r="B194" s="159"/>
      <c r="C194" s="159"/>
      <c r="D194" s="159"/>
      <c r="E194" s="159"/>
      <c r="F194" s="159"/>
      <c r="G194" s="159"/>
      <c r="H194" s="228"/>
      <c r="I194" s="228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  <c r="AD194" s="159"/>
    </row>
    <row r="195" spans="1:30" ht="50.15" customHeight="1">
      <c r="A195" s="159"/>
      <c r="B195" s="159"/>
      <c r="C195" s="159"/>
      <c r="D195" s="159"/>
      <c r="E195" s="159"/>
      <c r="F195" s="159"/>
      <c r="G195" s="159"/>
      <c r="H195" s="228"/>
      <c r="I195" s="228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  <c r="AD195" s="159"/>
    </row>
    <row r="196" spans="1:30" ht="50.15" customHeight="1">
      <c r="A196" s="159"/>
      <c r="B196" s="159"/>
      <c r="C196" s="159"/>
      <c r="D196" s="159"/>
      <c r="E196" s="159"/>
      <c r="F196" s="159"/>
      <c r="G196" s="159"/>
      <c r="H196" s="228"/>
      <c r="I196" s="228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  <c r="AD196" s="159"/>
    </row>
    <row r="197" spans="1:30" ht="50.15" customHeight="1">
      <c r="A197" s="159"/>
      <c r="B197" s="159"/>
      <c r="C197" s="159"/>
      <c r="D197" s="159"/>
      <c r="E197" s="159"/>
      <c r="F197" s="159"/>
      <c r="G197" s="159"/>
      <c r="H197" s="228"/>
      <c r="I197" s="228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</row>
    <row r="198" spans="1:30" ht="50.15" customHeight="1">
      <c r="A198" s="159"/>
      <c r="B198" s="159"/>
      <c r="C198" s="159"/>
      <c r="D198" s="159"/>
      <c r="E198" s="159"/>
      <c r="F198" s="159"/>
      <c r="G198" s="159"/>
      <c r="H198" s="228"/>
      <c r="I198" s="228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  <c r="AD198" s="159"/>
    </row>
    <row r="199" spans="1:30" ht="50.15" customHeight="1">
      <c r="A199" s="159"/>
      <c r="B199" s="159"/>
      <c r="C199" s="159"/>
      <c r="D199" s="159"/>
      <c r="E199" s="159"/>
      <c r="F199" s="159"/>
      <c r="G199" s="159"/>
      <c r="H199" s="228"/>
      <c r="I199" s="228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</row>
    <row r="200" spans="1:30" ht="50.15" customHeight="1">
      <c r="A200" s="159"/>
      <c r="B200" s="159"/>
      <c r="C200" s="159"/>
      <c r="D200" s="159"/>
      <c r="E200" s="159"/>
      <c r="F200" s="159"/>
      <c r="G200" s="159"/>
      <c r="H200" s="228"/>
      <c r="I200" s="228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</row>
    <row r="201" spans="1:30" ht="50.15" customHeight="1">
      <c r="A201" s="159"/>
      <c r="B201" s="159"/>
      <c r="C201" s="159"/>
      <c r="D201" s="159"/>
      <c r="E201" s="159"/>
      <c r="F201" s="159"/>
      <c r="G201" s="159"/>
      <c r="H201" s="228"/>
      <c r="I201" s="228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</row>
    <row r="202" spans="1:30" ht="50.15" customHeight="1">
      <c r="A202" s="159"/>
      <c r="B202" s="159"/>
      <c r="C202" s="159"/>
      <c r="D202" s="159"/>
      <c r="E202" s="159"/>
      <c r="F202" s="159"/>
      <c r="G202" s="159"/>
      <c r="H202" s="228"/>
      <c r="I202" s="228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  <c r="AD202" s="159"/>
    </row>
    <row r="203" spans="1:30" ht="50.15" customHeight="1">
      <c r="A203" s="159"/>
      <c r="B203" s="159"/>
      <c r="C203" s="159"/>
      <c r="D203" s="159"/>
      <c r="E203" s="159"/>
      <c r="F203" s="159"/>
      <c r="G203" s="159"/>
      <c r="H203" s="228"/>
      <c r="I203" s="228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</row>
    <row r="204" spans="1:30" ht="50.15" customHeight="1">
      <c r="A204" s="159"/>
      <c r="B204" s="159"/>
      <c r="C204" s="159"/>
      <c r="D204" s="159"/>
      <c r="E204" s="159"/>
      <c r="F204" s="159"/>
      <c r="G204" s="159"/>
      <c r="H204" s="228"/>
      <c r="I204" s="228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  <c r="AC204" s="159"/>
      <c r="AD204" s="159"/>
    </row>
    <row r="205" spans="1:30" ht="50.15" customHeight="1">
      <c r="A205" s="159"/>
      <c r="B205" s="159"/>
      <c r="C205" s="159"/>
      <c r="D205" s="159"/>
      <c r="E205" s="159"/>
      <c r="F205" s="159"/>
      <c r="G205" s="159"/>
      <c r="H205" s="228"/>
      <c r="I205" s="228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</row>
    <row r="206" spans="1:30" ht="50.15" customHeight="1">
      <c r="A206" s="159"/>
      <c r="B206" s="159"/>
      <c r="C206" s="159"/>
      <c r="D206" s="159"/>
      <c r="E206" s="159"/>
      <c r="F206" s="159"/>
      <c r="G206" s="159"/>
      <c r="H206" s="228"/>
      <c r="I206" s="228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59"/>
      <c r="AA206" s="159"/>
      <c r="AB206" s="159"/>
      <c r="AC206" s="159"/>
      <c r="AD206" s="159"/>
    </row>
    <row r="207" spans="1:30" ht="50.15" customHeight="1">
      <c r="A207" s="159"/>
      <c r="B207" s="159"/>
      <c r="C207" s="159"/>
      <c r="D207" s="159"/>
      <c r="E207" s="159"/>
      <c r="F207" s="159"/>
      <c r="G207" s="159"/>
      <c r="H207" s="228"/>
      <c r="I207" s="228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  <c r="AD207" s="159"/>
    </row>
    <row r="208" spans="1:30" ht="50.15" customHeight="1">
      <c r="A208" s="159"/>
      <c r="B208" s="159"/>
      <c r="C208" s="159"/>
      <c r="D208" s="159"/>
      <c r="E208" s="159"/>
      <c r="F208" s="159"/>
      <c r="G208" s="159"/>
      <c r="H208" s="228"/>
      <c r="I208" s="228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  <c r="AC208" s="159"/>
      <c r="AD208" s="159"/>
    </row>
    <row r="209" spans="1:30" ht="50.15" customHeight="1">
      <c r="A209" s="159"/>
      <c r="B209" s="159"/>
      <c r="C209" s="159"/>
      <c r="D209" s="159"/>
      <c r="E209" s="159"/>
      <c r="F209" s="159"/>
      <c r="G209" s="159"/>
      <c r="H209" s="228"/>
      <c r="I209" s="228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  <c r="AC209" s="159"/>
      <c r="AD209" s="159"/>
    </row>
    <row r="210" spans="1:30" ht="50.15" customHeight="1">
      <c r="A210" s="159"/>
      <c r="B210" s="159"/>
      <c r="C210" s="159"/>
      <c r="D210" s="159"/>
      <c r="E210" s="159"/>
      <c r="F210" s="159"/>
      <c r="G210" s="159"/>
      <c r="H210" s="228"/>
      <c r="I210" s="228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  <c r="AC210" s="159"/>
      <c r="AD210" s="159"/>
    </row>
    <row r="211" spans="1:30" ht="50.15" customHeight="1">
      <c r="A211" s="159"/>
      <c r="B211" s="159"/>
      <c r="C211" s="159"/>
      <c r="D211" s="159"/>
      <c r="E211" s="159"/>
      <c r="F211" s="159"/>
      <c r="G211" s="159"/>
      <c r="H211" s="228"/>
      <c r="I211" s="228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  <c r="AC211" s="159"/>
      <c r="AD211" s="159"/>
    </row>
    <row r="212" spans="1:30" ht="50.15" customHeight="1">
      <c r="A212" s="159"/>
      <c r="B212" s="159"/>
      <c r="C212" s="159"/>
      <c r="D212" s="159"/>
      <c r="E212" s="159"/>
      <c r="F212" s="159"/>
      <c r="G212" s="159"/>
      <c r="H212" s="228"/>
      <c r="I212" s="228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  <c r="AC212" s="159"/>
      <c r="AD212" s="159"/>
    </row>
    <row r="213" spans="1:30" ht="50.15" customHeight="1">
      <c r="A213" s="159"/>
      <c r="B213" s="159"/>
      <c r="C213" s="159"/>
      <c r="D213" s="159"/>
      <c r="E213" s="159"/>
      <c r="F213" s="159"/>
      <c r="G213" s="159"/>
      <c r="H213" s="228"/>
      <c r="I213" s="228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  <c r="AC213" s="159"/>
      <c r="AD213" s="159"/>
    </row>
    <row r="214" spans="1:30" ht="50.15" customHeight="1">
      <c r="A214" s="159"/>
      <c r="B214" s="159"/>
      <c r="C214" s="159"/>
      <c r="D214" s="159"/>
      <c r="E214" s="159"/>
      <c r="F214" s="159"/>
      <c r="G214" s="159"/>
      <c r="H214" s="228"/>
      <c r="I214" s="228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  <c r="AC214" s="159"/>
      <c r="AD214" s="159"/>
    </row>
    <row r="215" spans="1:30" ht="50.15" customHeight="1">
      <c r="A215" s="159"/>
      <c r="B215" s="159"/>
      <c r="C215" s="159"/>
      <c r="D215" s="159"/>
      <c r="E215" s="159"/>
      <c r="F215" s="159"/>
      <c r="G215" s="159"/>
      <c r="H215" s="228"/>
      <c r="I215" s="228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  <c r="AC215" s="159"/>
      <c r="AD215" s="159"/>
    </row>
    <row r="216" spans="1:30" ht="50.15" customHeight="1">
      <c r="A216" s="159"/>
      <c r="B216" s="159"/>
      <c r="C216" s="159"/>
      <c r="D216" s="159"/>
      <c r="E216" s="159"/>
      <c r="F216" s="159"/>
      <c r="G216" s="159"/>
      <c r="H216" s="228"/>
      <c r="I216" s="228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</row>
    <row r="217" spans="1:30" ht="50.15" customHeight="1">
      <c r="A217" s="159"/>
      <c r="B217" s="159"/>
      <c r="C217" s="159"/>
      <c r="D217" s="159"/>
      <c r="E217" s="159"/>
      <c r="F217" s="159"/>
      <c r="G217" s="159"/>
      <c r="H217" s="228"/>
      <c r="I217" s="228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</row>
    <row r="218" spans="1:30" ht="50.15" customHeight="1">
      <c r="A218" s="159"/>
      <c r="B218" s="159"/>
      <c r="C218" s="159"/>
      <c r="D218" s="159"/>
      <c r="E218" s="159"/>
      <c r="F218" s="159"/>
      <c r="G218" s="159"/>
      <c r="H218" s="228"/>
      <c r="I218" s="228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</row>
    <row r="219" spans="1:30" ht="50.15" customHeight="1">
      <c r="A219" s="159"/>
      <c r="B219" s="159"/>
      <c r="C219" s="159"/>
      <c r="D219" s="159"/>
      <c r="E219" s="159"/>
      <c r="F219" s="159"/>
      <c r="G219" s="159"/>
      <c r="H219" s="228"/>
      <c r="I219" s="228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  <c r="AD219" s="159"/>
    </row>
    <row r="220" spans="1:30" ht="50.15" customHeight="1">
      <c r="A220" s="159"/>
      <c r="B220" s="159"/>
      <c r="C220" s="159"/>
      <c r="D220" s="159"/>
      <c r="E220" s="159"/>
      <c r="F220" s="159"/>
      <c r="G220" s="159"/>
      <c r="H220" s="228"/>
      <c r="I220" s="228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  <c r="AC220" s="159"/>
      <c r="AD220" s="159"/>
    </row>
    <row r="221" spans="1:30" ht="50.15" customHeight="1">
      <c r="A221" s="159"/>
      <c r="B221" s="159"/>
      <c r="C221" s="159"/>
      <c r="D221" s="159"/>
      <c r="E221" s="159"/>
      <c r="F221" s="159"/>
      <c r="G221" s="159"/>
      <c r="H221" s="228"/>
      <c r="I221" s="228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  <c r="AA221" s="159"/>
      <c r="AB221" s="159"/>
      <c r="AC221" s="159"/>
      <c r="AD221" s="159"/>
    </row>
    <row r="222" spans="1:30" ht="50.15" customHeight="1">
      <c r="A222" s="159"/>
      <c r="B222" s="159"/>
      <c r="C222" s="159"/>
      <c r="D222" s="159"/>
      <c r="E222" s="159"/>
      <c r="F222" s="159"/>
      <c r="G222" s="159"/>
      <c r="H222" s="228"/>
      <c r="I222" s="228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  <c r="AC222" s="159"/>
      <c r="AD222" s="159"/>
    </row>
    <row r="223" spans="1:30" ht="50.15" customHeight="1">
      <c r="A223" s="159"/>
      <c r="B223" s="159"/>
      <c r="C223" s="159"/>
      <c r="D223" s="159"/>
      <c r="E223" s="159"/>
      <c r="F223" s="159"/>
      <c r="G223" s="159"/>
      <c r="H223" s="228"/>
      <c r="I223" s="228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  <c r="AA223" s="159"/>
      <c r="AB223" s="159"/>
      <c r="AC223" s="159"/>
      <c r="AD223" s="159"/>
    </row>
    <row r="224" spans="1:30" ht="50.15" customHeight="1">
      <c r="A224" s="159"/>
      <c r="B224" s="159"/>
      <c r="C224" s="159"/>
      <c r="D224" s="159"/>
      <c r="E224" s="159"/>
      <c r="F224" s="159"/>
      <c r="G224" s="159"/>
      <c r="H224" s="228"/>
      <c r="I224" s="228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59"/>
      <c r="AA224" s="159"/>
      <c r="AB224" s="159"/>
      <c r="AC224" s="159"/>
      <c r="AD224" s="159"/>
    </row>
    <row r="225" spans="1:30" ht="50.15" customHeight="1">
      <c r="A225" s="159"/>
      <c r="B225" s="159"/>
      <c r="C225" s="159"/>
      <c r="D225" s="159"/>
      <c r="E225" s="159"/>
      <c r="F225" s="159"/>
      <c r="G225" s="159"/>
      <c r="H225" s="228"/>
      <c r="I225" s="228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  <c r="AA225" s="159"/>
      <c r="AB225" s="159"/>
      <c r="AC225" s="159"/>
      <c r="AD225" s="159"/>
    </row>
    <row r="226" spans="1:30" ht="50.15" customHeight="1">
      <c r="A226" s="159"/>
      <c r="B226" s="159"/>
      <c r="C226" s="159"/>
      <c r="D226" s="159"/>
      <c r="E226" s="159"/>
      <c r="F226" s="159"/>
      <c r="G226" s="159"/>
      <c r="H226" s="228"/>
      <c r="I226" s="228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59"/>
      <c r="AA226" s="159"/>
      <c r="AB226" s="159"/>
      <c r="AC226" s="159"/>
      <c r="AD226" s="159"/>
    </row>
    <row r="227" spans="1:30" ht="50.15" customHeight="1">
      <c r="A227" s="159"/>
      <c r="B227" s="159"/>
      <c r="C227" s="159"/>
      <c r="D227" s="159"/>
      <c r="E227" s="159"/>
      <c r="F227" s="159"/>
      <c r="G227" s="159"/>
      <c r="H227" s="228"/>
      <c r="I227" s="228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  <c r="AA227" s="159"/>
      <c r="AB227" s="159"/>
      <c r="AC227" s="159"/>
      <c r="AD227" s="159"/>
    </row>
    <row r="228" spans="1:30" ht="50.15" customHeight="1">
      <c r="A228" s="159"/>
      <c r="B228" s="159"/>
      <c r="C228" s="159"/>
      <c r="D228" s="159"/>
      <c r="E228" s="159"/>
      <c r="F228" s="159"/>
      <c r="G228" s="159"/>
      <c r="H228" s="228"/>
      <c r="I228" s="228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59"/>
      <c r="Z228" s="159"/>
      <c r="AA228" s="159"/>
      <c r="AB228" s="159"/>
      <c r="AC228" s="159"/>
      <c r="AD228" s="159"/>
    </row>
    <row r="229" spans="1:30" ht="50.15" customHeight="1">
      <c r="A229" s="159"/>
      <c r="B229" s="159"/>
      <c r="C229" s="159"/>
      <c r="D229" s="159"/>
      <c r="E229" s="159"/>
      <c r="F229" s="159"/>
      <c r="G229" s="159"/>
      <c r="H229" s="228"/>
      <c r="I229" s="228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59"/>
      <c r="Z229" s="159"/>
      <c r="AA229" s="159"/>
      <c r="AB229" s="159"/>
      <c r="AC229" s="159"/>
      <c r="AD229" s="159"/>
    </row>
    <row r="230" spans="1:30" ht="50.15" customHeight="1">
      <c r="A230" s="159"/>
      <c r="B230" s="159"/>
      <c r="C230" s="159"/>
      <c r="D230" s="159"/>
      <c r="E230" s="159"/>
      <c r="F230" s="159"/>
      <c r="G230" s="159"/>
      <c r="H230" s="228"/>
      <c r="I230" s="228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59"/>
      <c r="Z230" s="159"/>
      <c r="AA230" s="159"/>
      <c r="AB230" s="159"/>
      <c r="AC230" s="159"/>
      <c r="AD230" s="159"/>
    </row>
    <row r="231" spans="1:30" ht="50.15" customHeight="1">
      <c r="A231" s="159"/>
      <c r="B231" s="159"/>
      <c r="C231" s="159"/>
      <c r="D231" s="159"/>
      <c r="E231" s="159"/>
      <c r="F231" s="159"/>
      <c r="G231" s="159"/>
      <c r="H231" s="228"/>
      <c r="I231" s="228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59"/>
      <c r="Z231" s="159"/>
      <c r="AA231" s="159"/>
      <c r="AB231" s="159"/>
      <c r="AC231" s="159"/>
      <c r="AD231" s="159"/>
    </row>
    <row r="232" spans="1:30" ht="50.15" customHeight="1">
      <c r="A232" s="159"/>
      <c r="B232" s="159"/>
      <c r="C232" s="159"/>
      <c r="D232" s="159"/>
      <c r="E232" s="159"/>
      <c r="F232" s="159"/>
      <c r="G232" s="159"/>
      <c r="H232" s="228"/>
      <c r="I232" s="228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59"/>
      <c r="AA232" s="159"/>
      <c r="AB232" s="159"/>
      <c r="AC232" s="159"/>
      <c r="AD232" s="159"/>
    </row>
    <row r="233" spans="1:30" ht="50.15" customHeight="1">
      <c r="A233" s="159"/>
      <c r="B233" s="159"/>
      <c r="C233" s="159"/>
      <c r="D233" s="159"/>
      <c r="E233" s="159"/>
      <c r="F233" s="159"/>
      <c r="G233" s="159"/>
      <c r="H233" s="228"/>
      <c r="I233" s="228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  <c r="AA233" s="159"/>
      <c r="AB233" s="159"/>
      <c r="AC233" s="159"/>
      <c r="AD233" s="159"/>
    </row>
    <row r="234" spans="1:30" ht="50.15" customHeight="1">
      <c r="A234" s="159"/>
      <c r="B234" s="159"/>
      <c r="C234" s="159"/>
      <c r="D234" s="159"/>
      <c r="E234" s="159"/>
      <c r="F234" s="159"/>
      <c r="G234" s="159"/>
      <c r="H234" s="228"/>
      <c r="I234" s="228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  <c r="AA234" s="159"/>
      <c r="AB234" s="159"/>
      <c r="AC234" s="159"/>
      <c r="AD234" s="159"/>
    </row>
    <row r="235" spans="1:30" ht="50.15" customHeight="1">
      <c r="A235" s="159"/>
      <c r="B235" s="159"/>
      <c r="C235" s="159"/>
      <c r="D235" s="159"/>
      <c r="E235" s="159"/>
      <c r="F235" s="159"/>
      <c r="G235" s="159"/>
      <c r="H235" s="228"/>
      <c r="I235" s="228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59"/>
      <c r="AA235" s="159"/>
      <c r="AB235" s="159"/>
      <c r="AC235" s="159"/>
      <c r="AD235" s="159"/>
    </row>
    <row r="236" spans="1:30" ht="50.15" customHeight="1">
      <c r="A236" s="159"/>
      <c r="B236" s="159"/>
      <c r="C236" s="159"/>
      <c r="D236" s="159"/>
      <c r="E236" s="159"/>
      <c r="F236" s="159"/>
      <c r="G236" s="159"/>
      <c r="H236" s="228"/>
      <c r="I236" s="228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59"/>
      <c r="AA236" s="159"/>
      <c r="AB236" s="159"/>
      <c r="AC236" s="159"/>
      <c r="AD236" s="159"/>
    </row>
    <row r="237" spans="1:30" ht="50.15" customHeight="1">
      <c r="A237" s="159"/>
      <c r="B237" s="159"/>
      <c r="C237" s="159"/>
      <c r="D237" s="159"/>
      <c r="E237" s="159"/>
      <c r="F237" s="159"/>
      <c r="G237" s="159"/>
      <c r="H237" s="228"/>
      <c r="I237" s="228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59"/>
      <c r="AA237" s="159"/>
      <c r="AB237" s="159"/>
      <c r="AC237" s="159"/>
      <c r="AD237" s="159"/>
    </row>
    <row r="238" spans="1:30" ht="50.15" customHeight="1">
      <c r="A238" s="159"/>
      <c r="B238" s="159"/>
      <c r="C238" s="159"/>
      <c r="D238" s="159"/>
      <c r="E238" s="159"/>
      <c r="F238" s="159"/>
      <c r="G238" s="159"/>
      <c r="H238" s="228"/>
      <c r="I238" s="228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  <c r="AA238" s="159"/>
      <c r="AB238" s="159"/>
      <c r="AC238" s="159"/>
      <c r="AD238" s="159"/>
    </row>
    <row r="239" spans="1:30" ht="50.15" customHeight="1">
      <c r="A239" s="159"/>
      <c r="B239" s="159"/>
      <c r="C239" s="159"/>
      <c r="D239" s="159"/>
      <c r="E239" s="159"/>
      <c r="F239" s="159"/>
      <c r="G239" s="159"/>
      <c r="H239" s="228"/>
      <c r="I239" s="228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59"/>
      <c r="AA239" s="159"/>
      <c r="AB239" s="159"/>
      <c r="AC239" s="159"/>
      <c r="AD239" s="159"/>
    </row>
    <row r="240" spans="1:30" ht="50.15" customHeight="1">
      <c r="A240" s="159"/>
      <c r="B240" s="159"/>
      <c r="C240" s="159"/>
      <c r="D240" s="159"/>
      <c r="E240" s="159"/>
      <c r="F240" s="159"/>
      <c r="G240" s="159"/>
      <c r="H240" s="228"/>
      <c r="I240" s="228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  <c r="AA240" s="159"/>
      <c r="AB240" s="159"/>
      <c r="AC240" s="159"/>
      <c r="AD240" s="159"/>
    </row>
    <row r="241" spans="1:30" ht="50.15" customHeight="1">
      <c r="A241" s="159"/>
      <c r="B241" s="159"/>
      <c r="C241" s="159"/>
      <c r="D241" s="159"/>
      <c r="E241" s="159"/>
      <c r="F241" s="159"/>
      <c r="G241" s="159"/>
      <c r="H241" s="228"/>
      <c r="I241" s="228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59"/>
      <c r="Z241" s="159"/>
      <c r="AA241" s="159"/>
      <c r="AB241" s="159"/>
      <c r="AC241" s="159"/>
      <c r="AD241" s="159"/>
    </row>
    <row r="242" spans="1:30" ht="50.15" customHeight="1">
      <c r="A242" s="159"/>
      <c r="B242" s="159"/>
      <c r="C242" s="159"/>
      <c r="D242" s="159"/>
      <c r="E242" s="159"/>
      <c r="F242" s="159"/>
      <c r="G242" s="159"/>
      <c r="H242" s="228"/>
      <c r="I242" s="228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  <c r="AA242" s="159"/>
      <c r="AB242" s="159"/>
      <c r="AC242" s="159"/>
      <c r="AD242" s="159"/>
    </row>
    <row r="243" spans="1:30" ht="50.15" customHeight="1">
      <c r="A243" s="159"/>
      <c r="B243" s="159"/>
      <c r="C243" s="159"/>
      <c r="D243" s="159"/>
      <c r="E243" s="159"/>
      <c r="F243" s="159"/>
      <c r="G243" s="159"/>
      <c r="H243" s="228"/>
      <c r="I243" s="228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59"/>
      <c r="AC243" s="159"/>
      <c r="AD243" s="159"/>
    </row>
    <row r="244" spans="1:30" ht="50.15" customHeight="1">
      <c r="A244" s="159"/>
      <c r="B244" s="159"/>
      <c r="C244" s="159"/>
      <c r="D244" s="159"/>
      <c r="E244" s="159"/>
      <c r="F244" s="159"/>
      <c r="G244" s="159"/>
      <c r="H244" s="228"/>
      <c r="I244" s="228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  <c r="AC244" s="159"/>
      <c r="AD244" s="159"/>
    </row>
    <row r="245" spans="1:30" ht="50.15" customHeight="1">
      <c r="A245" s="159"/>
      <c r="B245" s="159"/>
      <c r="C245" s="159"/>
      <c r="D245" s="159"/>
      <c r="E245" s="159"/>
      <c r="F245" s="159"/>
      <c r="G245" s="159"/>
      <c r="H245" s="228"/>
      <c r="I245" s="228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  <c r="AA245" s="159"/>
      <c r="AB245" s="159"/>
      <c r="AC245" s="159"/>
      <c r="AD245" s="159"/>
    </row>
    <row r="246" spans="1:30" ht="50.15" customHeight="1">
      <c r="A246" s="159"/>
      <c r="B246" s="159"/>
      <c r="C246" s="159"/>
      <c r="D246" s="159"/>
      <c r="E246" s="159"/>
      <c r="F246" s="159"/>
      <c r="G246" s="159"/>
      <c r="H246" s="228"/>
      <c r="I246" s="228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  <c r="AC246" s="159"/>
      <c r="AD246" s="159"/>
    </row>
    <row r="247" spans="1:30" ht="50.15" customHeight="1">
      <c r="A247" s="159"/>
      <c r="B247" s="159"/>
      <c r="C247" s="159"/>
      <c r="D247" s="159"/>
      <c r="E247" s="159"/>
      <c r="F247" s="159"/>
      <c r="G247" s="159"/>
      <c r="H247" s="228"/>
      <c r="I247" s="228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  <c r="AC247" s="159"/>
      <c r="AD247" s="159"/>
    </row>
    <row r="248" spans="1:30" ht="50.15" customHeight="1">
      <c r="A248" s="159"/>
      <c r="B248" s="159"/>
      <c r="C248" s="159"/>
      <c r="D248" s="159"/>
      <c r="E248" s="159"/>
      <c r="F248" s="159"/>
      <c r="G248" s="159"/>
      <c r="H248" s="228"/>
      <c r="I248" s="228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</row>
    <row r="249" spans="1:30" ht="50.15" customHeight="1">
      <c r="A249" s="159"/>
      <c r="B249" s="159"/>
      <c r="C249" s="159"/>
      <c r="D249" s="159"/>
      <c r="E249" s="159"/>
      <c r="F249" s="159"/>
      <c r="G249" s="159"/>
      <c r="H249" s="228"/>
      <c r="I249" s="228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  <c r="AC249" s="159"/>
      <c r="AD249" s="159"/>
    </row>
    <row r="250" spans="1:30" ht="50.15" customHeight="1">
      <c r="A250" s="159"/>
      <c r="B250" s="159"/>
      <c r="C250" s="159"/>
      <c r="D250" s="159"/>
      <c r="E250" s="159"/>
      <c r="F250" s="159"/>
      <c r="G250" s="159"/>
      <c r="H250" s="228"/>
      <c r="I250" s="228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  <c r="AC250" s="159"/>
      <c r="AD250" s="159"/>
    </row>
    <row r="251" spans="1:30" ht="50.15" customHeight="1">
      <c r="A251" s="159"/>
      <c r="B251" s="159"/>
      <c r="C251" s="159"/>
      <c r="D251" s="159"/>
      <c r="E251" s="159"/>
      <c r="F251" s="159"/>
      <c r="G251" s="159"/>
      <c r="H251" s="228"/>
      <c r="I251" s="228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  <c r="AC251" s="159"/>
      <c r="AD251" s="159"/>
    </row>
    <row r="252" spans="1:30" ht="50.15" customHeight="1">
      <c r="A252" s="159"/>
      <c r="B252" s="159"/>
      <c r="C252" s="159"/>
      <c r="D252" s="159"/>
      <c r="E252" s="159"/>
      <c r="F252" s="159"/>
      <c r="G252" s="159"/>
      <c r="H252" s="228"/>
      <c r="I252" s="228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</row>
    <row r="253" spans="1:30" ht="50.15" customHeight="1">
      <c r="A253" s="159"/>
      <c r="B253" s="159"/>
      <c r="C253" s="159"/>
      <c r="D253" s="159"/>
      <c r="E253" s="159"/>
      <c r="F253" s="159"/>
      <c r="G253" s="159"/>
      <c r="H253" s="228"/>
      <c r="I253" s="228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  <c r="AA253" s="159"/>
      <c r="AB253" s="159"/>
      <c r="AC253" s="159"/>
      <c r="AD253" s="159"/>
    </row>
    <row r="254" spans="1:30" ht="50.15" customHeight="1">
      <c r="A254" s="159"/>
      <c r="B254" s="159"/>
      <c r="C254" s="159"/>
      <c r="D254" s="159"/>
      <c r="E254" s="159"/>
      <c r="F254" s="159"/>
      <c r="G254" s="159"/>
      <c r="H254" s="228"/>
      <c r="I254" s="228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  <c r="AA254" s="159"/>
      <c r="AB254" s="159"/>
      <c r="AC254" s="159"/>
      <c r="AD254" s="159"/>
    </row>
    <row r="255" spans="1:30" ht="50.15" customHeight="1">
      <c r="A255" s="159"/>
      <c r="B255" s="159"/>
      <c r="C255" s="159"/>
      <c r="D255" s="159"/>
      <c r="E255" s="159"/>
      <c r="F255" s="159"/>
      <c r="G255" s="159"/>
      <c r="H255" s="228"/>
      <c r="I255" s="228"/>
      <c r="J255" s="159"/>
      <c r="K255" s="159"/>
      <c r="L255" s="159"/>
      <c r="M255" s="159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59"/>
      <c r="Z255" s="159"/>
      <c r="AA255" s="159"/>
      <c r="AB255" s="159"/>
      <c r="AC255" s="159"/>
      <c r="AD255" s="159"/>
    </row>
    <row r="256" spans="1:30" ht="50.15" customHeight="1">
      <c r="A256" s="159"/>
      <c r="B256" s="159"/>
      <c r="C256" s="159"/>
      <c r="D256" s="159"/>
      <c r="E256" s="159"/>
      <c r="F256" s="159"/>
      <c r="G256" s="159"/>
      <c r="H256" s="228"/>
      <c r="I256" s="228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  <c r="AA256" s="159"/>
      <c r="AB256" s="159"/>
      <c r="AC256" s="159"/>
      <c r="AD256" s="159"/>
    </row>
    <row r="257" spans="1:30" ht="50.15" customHeight="1">
      <c r="A257" s="159"/>
      <c r="B257" s="159"/>
      <c r="C257" s="159"/>
      <c r="D257" s="159"/>
      <c r="E257" s="159"/>
      <c r="F257" s="159"/>
      <c r="G257" s="159"/>
      <c r="H257" s="228"/>
      <c r="I257" s="228"/>
      <c r="J257" s="159"/>
      <c r="K257" s="159"/>
      <c r="L257" s="159"/>
      <c r="M257" s="159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59"/>
      <c r="Z257" s="159"/>
      <c r="AA257" s="159"/>
      <c r="AB257" s="159"/>
      <c r="AC257" s="159"/>
      <c r="AD257" s="159"/>
    </row>
    <row r="258" spans="1:30" ht="50.15" customHeight="1">
      <c r="A258" s="159"/>
      <c r="B258" s="159"/>
      <c r="C258" s="159"/>
      <c r="D258" s="159"/>
      <c r="E258" s="159"/>
      <c r="F258" s="159"/>
      <c r="G258" s="159"/>
      <c r="H258" s="228"/>
      <c r="I258" s="228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59"/>
      <c r="Z258" s="159"/>
      <c r="AA258" s="159"/>
      <c r="AB258" s="159"/>
      <c r="AC258" s="159"/>
      <c r="AD258" s="159"/>
    </row>
    <row r="259" spans="1:30" ht="50.15" customHeight="1">
      <c r="A259" s="159"/>
      <c r="B259" s="159"/>
      <c r="C259" s="159"/>
      <c r="D259" s="159"/>
      <c r="E259" s="159"/>
      <c r="F259" s="159"/>
      <c r="G259" s="159"/>
      <c r="H259" s="228"/>
      <c r="I259" s="228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  <c r="AC259" s="159"/>
      <c r="AD259" s="159"/>
    </row>
    <row r="260" spans="1:30" ht="50.15" customHeight="1">
      <c r="A260" s="159"/>
      <c r="B260" s="159"/>
      <c r="C260" s="159"/>
      <c r="D260" s="159"/>
      <c r="E260" s="159"/>
      <c r="F260" s="159"/>
      <c r="G260" s="159"/>
      <c r="H260" s="228"/>
      <c r="I260" s="228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  <c r="AA260" s="159"/>
      <c r="AB260" s="159"/>
      <c r="AC260" s="159"/>
      <c r="AD260" s="159"/>
    </row>
    <row r="261" spans="1:30" ht="50.15" customHeight="1">
      <c r="A261" s="159"/>
      <c r="B261" s="159"/>
      <c r="C261" s="159"/>
      <c r="D261" s="159"/>
      <c r="E261" s="159"/>
      <c r="F261" s="159"/>
      <c r="G261" s="159"/>
      <c r="H261" s="228"/>
      <c r="I261" s="228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  <c r="AC261" s="159"/>
      <c r="AD261" s="159"/>
    </row>
    <row r="262" spans="1:30" ht="50.15" customHeight="1">
      <c r="A262" s="159"/>
      <c r="B262" s="159"/>
      <c r="C262" s="159"/>
      <c r="D262" s="159"/>
      <c r="E262" s="159"/>
      <c r="F262" s="159"/>
      <c r="G262" s="159"/>
      <c r="H262" s="228"/>
      <c r="I262" s="228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  <c r="AC262" s="159"/>
      <c r="AD262" s="159"/>
    </row>
    <row r="263" spans="1:30" ht="50.15" customHeight="1">
      <c r="A263" s="159"/>
      <c r="B263" s="159"/>
      <c r="C263" s="159"/>
      <c r="D263" s="159"/>
      <c r="E263" s="159"/>
      <c r="F263" s="159"/>
      <c r="G263" s="159"/>
      <c r="H263" s="228"/>
      <c r="I263" s="228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  <c r="AC263" s="159"/>
      <c r="AD263" s="159"/>
    </row>
    <row r="264" spans="1:30" ht="50.15" customHeight="1">
      <c r="A264" s="159"/>
      <c r="B264" s="159"/>
      <c r="C264" s="159"/>
      <c r="D264" s="159"/>
      <c r="E264" s="159"/>
      <c r="F264" s="159"/>
      <c r="G264" s="159"/>
      <c r="H264" s="228"/>
      <c r="I264" s="228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  <c r="AC264" s="159"/>
      <c r="AD264" s="159"/>
    </row>
    <row r="265" spans="1:30" ht="50.15" customHeight="1">
      <c r="A265" s="159"/>
      <c r="B265" s="159"/>
      <c r="C265" s="159"/>
      <c r="D265" s="159"/>
      <c r="E265" s="159"/>
      <c r="F265" s="159"/>
      <c r="G265" s="159"/>
      <c r="H265" s="228"/>
      <c r="I265" s="228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  <c r="AC265" s="159"/>
      <c r="AD265" s="159"/>
    </row>
    <row r="266" spans="1:30" ht="50.15" customHeight="1">
      <c r="A266" s="159"/>
      <c r="B266" s="159"/>
      <c r="C266" s="159"/>
      <c r="D266" s="159"/>
      <c r="E266" s="159"/>
      <c r="F266" s="159"/>
      <c r="G266" s="159"/>
      <c r="H266" s="228"/>
      <c r="I266" s="228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  <c r="AA266" s="159"/>
      <c r="AB266" s="159"/>
      <c r="AC266" s="159"/>
      <c r="AD266" s="159"/>
    </row>
    <row r="267" spans="1:30" ht="50.15" customHeight="1">
      <c r="A267" s="159"/>
      <c r="B267" s="159"/>
      <c r="C267" s="159"/>
      <c r="D267" s="159"/>
      <c r="E267" s="159"/>
      <c r="F267" s="159"/>
      <c r="G267" s="159"/>
      <c r="H267" s="228"/>
      <c r="I267" s="228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  <c r="AA267" s="159"/>
      <c r="AB267" s="159"/>
      <c r="AC267" s="159"/>
      <c r="AD267" s="159"/>
    </row>
    <row r="268" spans="1:30" ht="50.15" customHeight="1">
      <c r="A268" s="159"/>
      <c r="B268" s="159"/>
      <c r="C268" s="159"/>
      <c r="D268" s="159"/>
      <c r="E268" s="159"/>
      <c r="F268" s="159"/>
      <c r="G268" s="159"/>
      <c r="H268" s="228"/>
      <c r="I268" s="228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  <c r="AC268" s="159"/>
      <c r="AD268" s="159"/>
    </row>
    <row r="269" spans="1:30" ht="50.15" customHeight="1">
      <c r="A269" s="159"/>
      <c r="B269" s="159"/>
      <c r="C269" s="159"/>
      <c r="D269" s="159"/>
      <c r="E269" s="159"/>
      <c r="F269" s="159"/>
      <c r="G269" s="159"/>
      <c r="H269" s="228"/>
      <c r="I269" s="228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  <c r="AA269" s="159"/>
      <c r="AB269" s="159"/>
      <c r="AC269" s="159"/>
      <c r="AD269" s="159"/>
    </row>
    <row r="270" spans="1:30" ht="50.15" customHeight="1">
      <c r="A270" s="159"/>
      <c r="B270" s="159"/>
      <c r="C270" s="159"/>
      <c r="D270" s="159"/>
      <c r="E270" s="159"/>
      <c r="F270" s="159"/>
      <c r="G270" s="159"/>
      <c r="H270" s="228"/>
      <c r="I270" s="228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  <c r="AA270" s="159"/>
      <c r="AB270" s="159"/>
      <c r="AC270" s="159"/>
      <c r="AD270" s="159"/>
    </row>
    <row r="271" spans="1:30" ht="50.15" customHeight="1">
      <c r="A271" s="159"/>
      <c r="B271" s="159"/>
      <c r="C271" s="159"/>
      <c r="D271" s="159"/>
      <c r="E271" s="159"/>
      <c r="F271" s="159"/>
      <c r="G271" s="159"/>
      <c r="H271" s="228"/>
      <c r="I271" s="228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59"/>
      <c r="Z271" s="159"/>
      <c r="AA271" s="159"/>
      <c r="AB271" s="159"/>
      <c r="AC271" s="159"/>
      <c r="AD271" s="159"/>
    </row>
    <row r="272" spans="1:30" ht="50.15" customHeight="1">
      <c r="A272" s="159"/>
      <c r="B272" s="159"/>
      <c r="C272" s="159"/>
      <c r="D272" s="159"/>
      <c r="E272" s="159"/>
      <c r="F272" s="159"/>
      <c r="G272" s="159"/>
      <c r="H272" s="228"/>
      <c r="I272" s="228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</row>
    <row r="273" spans="1:30" ht="50.15" customHeight="1">
      <c r="A273" s="159"/>
      <c r="B273" s="159"/>
      <c r="C273" s="159"/>
      <c r="D273" s="159"/>
      <c r="E273" s="159"/>
      <c r="F273" s="159"/>
      <c r="G273" s="159"/>
      <c r="H273" s="228"/>
      <c r="I273" s="228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  <c r="AA273" s="159"/>
      <c r="AB273" s="159"/>
      <c r="AC273" s="159"/>
      <c r="AD273" s="159"/>
    </row>
    <row r="274" spans="1:30" ht="50.15" customHeight="1">
      <c r="A274" s="159"/>
      <c r="B274" s="159"/>
      <c r="C274" s="159"/>
      <c r="D274" s="159"/>
      <c r="E274" s="159"/>
      <c r="F274" s="159"/>
      <c r="G274" s="159"/>
      <c r="H274" s="228"/>
      <c r="I274" s="228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  <c r="AA274" s="159"/>
      <c r="AB274" s="159"/>
      <c r="AC274" s="159"/>
      <c r="AD274" s="159"/>
    </row>
    <row r="275" spans="1:30" ht="50.15" customHeight="1">
      <c r="A275" s="159"/>
      <c r="B275" s="159"/>
      <c r="C275" s="159"/>
      <c r="D275" s="159"/>
      <c r="E275" s="159"/>
      <c r="F275" s="159"/>
      <c r="G275" s="159"/>
      <c r="H275" s="228"/>
      <c r="I275" s="228"/>
      <c r="J275" s="159"/>
      <c r="K275" s="159"/>
      <c r="L275" s="159"/>
      <c r="M275" s="159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  <c r="AC275" s="159"/>
      <c r="AD275" s="159"/>
    </row>
    <row r="276" spans="1:30" ht="50.15" customHeight="1">
      <c r="A276" s="159"/>
      <c r="B276" s="159"/>
      <c r="C276" s="159"/>
      <c r="D276" s="159"/>
      <c r="E276" s="159"/>
      <c r="F276" s="159"/>
      <c r="G276" s="159"/>
      <c r="H276" s="228"/>
      <c r="I276" s="228"/>
      <c r="J276" s="159"/>
      <c r="K276" s="159"/>
      <c r="L276" s="159"/>
      <c r="M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  <c r="AC276" s="159"/>
      <c r="AD276" s="159"/>
    </row>
    <row r="277" spans="1:30" ht="50.15" customHeight="1">
      <c r="A277" s="159"/>
      <c r="B277" s="159"/>
      <c r="C277" s="159"/>
      <c r="D277" s="159"/>
      <c r="E277" s="159"/>
      <c r="F277" s="159"/>
      <c r="G277" s="159"/>
      <c r="H277" s="228"/>
      <c r="I277" s="228"/>
      <c r="J277" s="159"/>
      <c r="K277" s="159"/>
      <c r="L277" s="159"/>
      <c r="M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  <c r="AA277" s="159"/>
      <c r="AB277" s="159"/>
      <c r="AC277" s="159"/>
      <c r="AD277" s="159"/>
    </row>
    <row r="278" spans="1:30" ht="50.15" customHeight="1">
      <c r="A278" s="159"/>
      <c r="B278" s="159"/>
      <c r="C278" s="159"/>
      <c r="D278" s="159"/>
      <c r="E278" s="159"/>
      <c r="F278" s="159"/>
      <c r="G278" s="159"/>
      <c r="H278" s="228"/>
      <c r="I278" s="228"/>
      <c r="J278" s="159"/>
      <c r="K278" s="159"/>
      <c r="L278" s="159"/>
      <c r="M278" s="159"/>
      <c r="N278" s="159"/>
      <c r="O278" s="159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  <c r="AA278" s="159"/>
      <c r="AB278" s="159"/>
      <c r="AC278" s="159"/>
      <c r="AD278" s="159"/>
    </row>
    <row r="279" spans="1:30" ht="50.15" customHeight="1">
      <c r="A279" s="159"/>
      <c r="B279" s="159"/>
      <c r="C279" s="159"/>
      <c r="D279" s="159"/>
      <c r="E279" s="159"/>
      <c r="F279" s="159"/>
      <c r="G279" s="159"/>
      <c r="H279" s="228"/>
      <c r="I279" s="228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  <c r="AA279" s="159"/>
      <c r="AB279" s="159"/>
      <c r="AC279" s="159"/>
      <c r="AD279" s="159"/>
    </row>
    <row r="280" spans="1:30" ht="50.15" customHeight="1">
      <c r="A280" s="159"/>
      <c r="B280" s="159"/>
      <c r="C280" s="159"/>
      <c r="D280" s="159"/>
      <c r="E280" s="159"/>
      <c r="F280" s="159"/>
      <c r="G280" s="159"/>
      <c r="H280" s="228"/>
      <c r="I280" s="228"/>
      <c r="J280" s="159"/>
      <c r="K280" s="15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</row>
    <row r="281" spans="1:30" ht="50.15" customHeight="1">
      <c r="A281" s="159"/>
      <c r="B281" s="159"/>
      <c r="C281" s="159"/>
      <c r="D281" s="159"/>
      <c r="E281" s="159"/>
      <c r="F281" s="159"/>
      <c r="G281" s="159"/>
      <c r="H281" s="228"/>
      <c r="I281" s="228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</row>
    <row r="282" spans="1:30" ht="50.15" customHeight="1">
      <c r="A282" s="159"/>
      <c r="B282" s="159"/>
      <c r="C282" s="159"/>
      <c r="D282" s="159"/>
      <c r="E282" s="159"/>
      <c r="F282" s="159"/>
      <c r="G282" s="159"/>
      <c r="H282" s="228"/>
      <c r="I282" s="228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</row>
    <row r="283" spans="1:30" ht="50.15" customHeight="1">
      <c r="A283" s="159"/>
      <c r="B283" s="159"/>
      <c r="C283" s="159"/>
      <c r="D283" s="159"/>
      <c r="E283" s="159"/>
      <c r="F283" s="159"/>
      <c r="G283" s="159"/>
      <c r="H283" s="228"/>
      <c r="I283" s="228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</row>
    <row r="284" spans="1:30" ht="50.15" customHeight="1">
      <c r="A284" s="159"/>
      <c r="B284" s="159"/>
      <c r="C284" s="159"/>
      <c r="D284" s="159"/>
      <c r="E284" s="159"/>
      <c r="F284" s="159"/>
      <c r="G284" s="159"/>
      <c r="H284" s="228"/>
      <c r="I284" s="228"/>
      <c r="J284" s="159"/>
      <c r="K284" s="159"/>
      <c r="L284" s="159"/>
      <c r="M284" s="159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  <c r="AA284" s="159"/>
      <c r="AB284" s="159"/>
      <c r="AC284" s="159"/>
      <c r="AD284" s="159"/>
    </row>
    <row r="285" spans="1:30" ht="50.15" customHeight="1">
      <c r="A285" s="159"/>
      <c r="B285" s="159"/>
      <c r="C285" s="159"/>
      <c r="D285" s="159"/>
      <c r="E285" s="159"/>
      <c r="F285" s="159"/>
      <c r="G285" s="159"/>
      <c r="H285" s="228"/>
      <c r="I285" s="228"/>
      <c r="J285" s="159"/>
      <c r="K285" s="159"/>
      <c r="L285" s="159"/>
      <c r="M285" s="159"/>
      <c r="N285" s="159"/>
      <c r="O285" s="159"/>
      <c r="P285" s="159"/>
      <c r="Q285" s="159"/>
      <c r="R285" s="159"/>
      <c r="S285" s="159"/>
      <c r="T285" s="159"/>
      <c r="U285" s="159"/>
      <c r="V285" s="159"/>
      <c r="W285" s="159"/>
      <c r="X285" s="159"/>
      <c r="Y285" s="159"/>
      <c r="Z285" s="159"/>
      <c r="AA285" s="159"/>
      <c r="AB285" s="159"/>
      <c r="AC285" s="159"/>
      <c r="AD285" s="159"/>
    </row>
    <row r="286" spans="1:30" ht="50.15" customHeight="1">
      <c r="A286" s="159"/>
      <c r="B286" s="159"/>
      <c r="C286" s="159"/>
      <c r="D286" s="159"/>
      <c r="E286" s="159"/>
      <c r="F286" s="159"/>
      <c r="G286" s="159"/>
      <c r="H286" s="228"/>
      <c r="I286" s="228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  <c r="AA286" s="159"/>
      <c r="AB286" s="159"/>
      <c r="AC286" s="159"/>
      <c r="AD286" s="159"/>
    </row>
    <row r="287" spans="1:30" ht="50.15" customHeight="1">
      <c r="A287" s="159"/>
      <c r="B287" s="159"/>
      <c r="C287" s="159"/>
      <c r="D287" s="159"/>
      <c r="E287" s="159"/>
      <c r="F287" s="159"/>
      <c r="G287" s="159"/>
      <c r="H287" s="228"/>
      <c r="I287" s="228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  <c r="AA287" s="159"/>
      <c r="AB287" s="159"/>
      <c r="AC287" s="159"/>
      <c r="AD287" s="159"/>
    </row>
    <row r="288" spans="1:30" ht="50.15" customHeight="1">
      <c r="A288" s="159"/>
      <c r="B288" s="159"/>
      <c r="C288" s="159"/>
      <c r="D288" s="159"/>
      <c r="E288" s="159"/>
      <c r="F288" s="159"/>
      <c r="G288" s="159"/>
      <c r="H288" s="228"/>
      <c r="I288" s="228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  <c r="AD288" s="159"/>
    </row>
    <row r="289" spans="1:30" ht="50.15" customHeight="1">
      <c r="A289" s="159"/>
      <c r="B289" s="159"/>
      <c r="C289" s="159"/>
      <c r="D289" s="159"/>
      <c r="E289" s="159"/>
      <c r="F289" s="159"/>
      <c r="G289" s="159"/>
      <c r="H289" s="228"/>
      <c r="I289" s="228"/>
      <c r="J289" s="159"/>
      <c r="K289" s="159"/>
      <c r="L289" s="159"/>
      <c r="M289" s="159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  <c r="AA289" s="159"/>
      <c r="AB289" s="159"/>
      <c r="AC289" s="159"/>
      <c r="AD289" s="159"/>
    </row>
    <row r="290" spans="1:30" ht="50.15" customHeight="1">
      <c r="A290" s="159"/>
      <c r="B290" s="159"/>
      <c r="C290" s="159"/>
      <c r="D290" s="159"/>
      <c r="E290" s="159"/>
      <c r="F290" s="159"/>
      <c r="G290" s="159"/>
      <c r="H290" s="228"/>
      <c r="I290" s="228"/>
      <c r="J290" s="159"/>
      <c r="K290" s="159"/>
      <c r="L290" s="159"/>
      <c r="M290" s="159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  <c r="AA290" s="159"/>
      <c r="AB290" s="159"/>
      <c r="AC290" s="159"/>
      <c r="AD290" s="159"/>
    </row>
    <row r="291" spans="1:30" ht="50.15" customHeight="1">
      <c r="A291" s="159"/>
      <c r="B291" s="159"/>
      <c r="C291" s="159"/>
      <c r="D291" s="159"/>
      <c r="E291" s="159"/>
      <c r="F291" s="159"/>
      <c r="G291" s="159"/>
      <c r="H291" s="228"/>
      <c r="I291" s="228"/>
      <c r="J291" s="159"/>
      <c r="K291" s="159"/>
      <c r="L291" s="159"/>
      <c r="M291" s="159"/>
      <c r="N291" s="159"/>
      <c r="O291" s="159"/>
      <c r="P291" s="159"/>
      <c r="Q291" s="159"/>
      <c r="R291" s="159"/>
      <c r="S291" s="159"/>
      <c r="T291" s="159"/>
      <c r="U291" s="159"/>
      <c r="V291" s="159"/>
      <c r="W291" s="159"/>
      <c r="X291" s="159"/>
      <c r="Y291" s="159"/>
      <c r="Z291" s="159"/>
      <c r="AA291" s="159"/>
      <c r="AB291" s="159"/>
      <c r="AC291" s="159"/>
      <c r="AD291" s="159"/>
    </row>
    <row r="292" spans="1:30" ht="50.15" customHeight="1">
      <c r="A292" s="159"/>
      <c r="B292" s="159"/>
      <c r="C292" s="159"/>
      <c r="D292" s="159"/>
      <c r="E292" s="159"/>
      <c r="F292" s="159"/>
      <c r="G292" s="159"/>
      <c r="H292" s="228"/>
      <c r="I292" s="228"/>
      <c r="J292" s="159"/>
      <c r="K292" s="159"/>
      <c r="L292" s="159"/>
      <c r="M292" s="159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59"/>
      <c r="AA292" s="159"/>
      <c r="AB292" s="159"/>
      <c r="AC292" s="159"/>
      <c r="AD292" s="159"/>
    </row>
    <row r="293" spans="1:30" ht="50.15" customHeight="1">
      <c r="A293" s="159"/>
      <c r="B293" s="159"/>
      <c r="C293" s="159"/>
      <c r="D293" s="159"/>
      <c r="E293" s="159"/>
      <c r="F293" s="159"/>
      <c r="G293" s="159"/>
      <c r="H293" s="228"/>
      <c r="I293" s="228"/>
      <c r="J293" s="159"/>
      <c r="K293" s="159"/>
      <c r="L293" s="159"/>
      <c r="M293" s="159"/>
      <c r="N293" s="159"/>
      <c r="O293" s="159"/>
      <c r="P293" s="159"/>
      <c r="Q293" s="159"/>
      <c r="R293" s="159"/>
      <c r="S293" s="159"/>
      <c r="T293" s="159"/>
      <c r="U293" s="159"/>
      <c r="V293" s="159"/>
      <c r="W293" s="159"/>
      <c r="X293" s="159"/>
      <c r="Y293" s="159"/>
      <c r="Z293" s="159"/>
      <c r="AA293" s="159"/>
      <c r="AB293" s="159"/>
      <c r="AC293" s="159"/>
      <c r="AD293" s="159"/>
    </row>
    <row r="294" spans="1:30" ht="50.15" customHeight="1">
      <c r="A294" s="159"/>
      <c r="B294" s="159"/>
      <c r="C294" s="159"/>
      <c r="D294" s="159"/>
      <c r="E294" s="159"/>
      <c r="F294" s="159"/>
      <c r="G294" s="159"/>
      <c r="H294" s="228"/>
      <c r="I294" s="228"/>
      <c r="J294" s="159"/>
      <c r="K294" s="159"/>
      <c r="L294" s="159"/>
      <c r="M294" s="159"/>
      <c r="N294" s="159"/>
      <c r="O294" s="159"/>
      <c r="P294" s="159"/>
      <c r="Q294" s="159"/>
      <c r="R294" s="159"/>
      <c r="S294" s="159"/>
      <c r="T294" s="159"/>
      <c r="U294" s="159"/>
      <c r="V294" s="159"/>
      <c r="W294" s="159"/>
      <c r="X294" s="159"/>
      <c r="Y294" s="159"/>
      <c r="Z294" s="159"/>
      <c r="AA294" s="159"/>
      <c r="AB294" s="159"/>
      <c r="AC294" s="159"/>
      <c r="AD294" s="159"/>
    </row>
    <row r="295" spans="1:30" ht="50.15" customHeight="1">
      <c r="A295" s="159"/>
      <c r="B295" s="159"/>
      <c r="C295" s="159"/>
      <c r="D295" s="159"/>
      <c r="E295" s="159"/>
      <c r="F295" s="159"/>
      <c r="G295" s="159"/>
      <c r="H295" s="228"/>
      <c r="I295" s="228"/>
      <c r="J295" s="159"/>
      <c r="K295" s="159"/>
      <c r="L295" s="159"/>
      <c r="M295" s="159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  <c r="AA295" s="159"/>
      <c r="AB295" s="159"/>
      <c r="AC295" s="159"/>
      <c r="AD295" s="159"/>
    </row>
    <row r="296" spans="1:30" ht="50.15" customHeight="1">
      <c r="A296" s="159"/>
      <c r="B296" s="159"/>
      <c r="C296" s="159"/>
      <c r="D296" s="159"/>
      <c r="E296" s="159"/>
      <c r="F296" s="159"/>
      <c r="G296" s="159"/>
      <c r="H296" s="228"/>
      <c r="I296" s="228"/>
      <c r="J296" s="159"/>
      <c r="K296" s="159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  <c r="AA296" s="159"/>
      <c r="AB296" s="159"/>
      <c r="AC296" s="159"/>
      <c r="AD296" s="159"/>
    </row>
    <row r="297" spans="1:30" ht="50.15" customHeight="1">
      <c r="A297" s="159"/>
      <c r="B297" s="159"/>
      <c r="C297" s="159"/>
      <c r="D297" s="159"/>
      <c r="E297" s="159"/>
      <c r="F297" s="159"/>
      <c r="G297" s="159"/>
      <c r="H297" s="228"/>
      <c r="I297" s="228"/>
      <c r="J297" s="159"/>
      <c r="K297" s="159"/>
      <c r="L297" s="159"/>
      <c r="M297" s="159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  <c r="AA297" s="159"/>
      <c r="AB297" s="159"/>
      <c r="AC297" s="159"/>
      <c r="AD297" s="159"/>
    </row>
    <row r="298" spans="1:30" ht="50.15" customHeight="1">
      <c r="A298" s="159"/>
      <c r="B298" s="159"/>
      <c r="C298" s="159"/>
      <c r="D298" s="159"/>
      <c r="E298" s="159"/>
      <c r="F298" s="159"/>
      <c r="G298" s="159"/>
      <c r="H298" s="228"/>
      <c r="I298" s="228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59"/>
      <c r="AC298" s="159"/>
      <c r="AD298" s="159"/>
    </row>
    <row r="299" spans="1:30" ht="50.15" customHeight="1">
      <c r="A299" s="159"/>
      <c r="B299" s="159"/>
      <c r="C299" s="159"/>
      <c r="D299" s="159"/>
      <c r="E299" s="159"/>
      <c r="F299" s="159"/>
      <c r="G299" s="159"/>
      <c r="H299" s="228"/>
      <c r="I299" s="228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  <c r="AA299" s="159"/>
      <c r="AB299" s="159"/>
      <c r="AC299" s="159"/>
      <c r="AD299" s="159"/>
    </row>
    <row r="300" spans="1:30" ht="50.15" customHeight="1">
      <c r="A300" s="159"/>
      <c r="B300" s="159"/>
      <c r="C300" s="159"/>
      <c r="D300" s="159"/>
      <c r="E300" s="159"/>
      <c r="F300" s="159"/>
      <c r="G300" s="159"/>
      <c r="H300" s="228"/>
      <c r="I300" s="228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  <c r="AA300" s="159"/>
      <c r="AB300" s="159"/>
      <c r="AC300" s="159"/>
      <c r="AD300" s="159"/>
    </row>
    <row r="301" spans="1:30" ht="50.15" customHeight="1">
      <c r="A301" s="159"/>
      <c r="B301" s="159"/>
      <c r="C301" s="159"/>
      <c r="D301" s="159"/>
      <c r="E301" s="159"/>
      <c r="F301" s="159"/>
      <c r="G301" s="159"/>
      <c r="H301" s="228"/>
      <c r="I301" s="228"/>
      <c r="J301" s="159"/>
      <c r="K301" s="159"/>
      <c r="L301" s="159"/>
      <c r="M301" s="159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  <c r="AA301" s="159"/>
      <c r="AB301" s="159"/>
      <c r="AC301" s="159"/>
      <c r="AD301" s="159"/>
    </row>
    <row r="302" spans="1:30" ht="50.15" customHeight="1">
      <c r="A302" s="159"/>
      <c r="B302" s="159"/>
      <c r="C302" s="159"/>
      <c r="D302" s="159"/>
      <c r="E302" s="159"/>
      <c r="F302" s="159"/>
      <c r="G302" s="159"/>
      <c r="H302" s="228"/>
      <c r="I302" s="228"/>
      <c r="J302" s="159"/>
      <c r="K302" s="159"/>
      <c r="L302" s="159"/>
      <c r="M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  <c r="AA302" s="159"/>
      <c r="AB302" s="159"/>
      <c r="AC302" s="159"/>
      <c r="AD302" s="159"/>
    </row>
    <row r="303" spans="1:30" ht="50.15" customHeight="1">
      <c r="A303" s="159"/>
      <c r="B303" s="159"/>
      <c r="C303" s="159"/>
      <c r="D303" s="159"/>
      <c r="E303" s="159"/>
      <c r="F303" s="159"/>
      <c r="G303" s="159"/>
      <c r="H303" s="228"/>
      <c r="I303" s="228"/>
      <c r="J303" s="159"/>
      <c r="K303" s="159"/>
      <c r="L303" s="159"/>
      <c r="M303" s="159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  <c r="AA303" s="159"/>
      <c r="AB303" s="159"/>
      <c r="AC303" s="159"/>
      <c r="AD303" s="159"/>
    </row>
    <row r="304" spans="1:30" ht="50.15" customHeight="1">
      <c r="A304" s="159"/>
      <c r="B304" s="159"/>
      <c r="C304" s="159"/>
      <c r="D304" s="159"/>
      <c r="E304" s="159"/>
      <c r="F304" s="159"/>
      <c r="G304" s="159"/>
      <c r="H304" s="228"/>
      <c r="I304" s="228"/>
      <c r="J304" s="159"/>
      <c r="K304" s="159"/>
      <c r="L304" s="159"/>
      <c r="M304" s="159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  <c r="AA304" s="159"/>
      <c r="AB304" s="159"/>
      <c r="AC304" s="159"/>
      <c r="AD304" s="159"/>
    </row>
    <row r="305" spans="1:30" ht="50.15" customHeight="1">
      <c r="A305" s="159"/>
      <c r="B305" s="159"/>
      <c r="C305" s="159"/>
      <c r="D305" s="159"/>
      <c r="E305" s="159"/>
      <c r="F305" s="159"/>
      <c r="G305" s="159"/>
      <c r="H305" s="228"/>
      <c r="I305" s="228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  <c r="AA305" s="159"/>
      <c r="AB305" s="159"/>
      <c r="AC305" s="159"/>
      <c r="AD305" s="159"/>
    </row>
    <row r="306" spans="1:30" ht="50.15" customHeight="1">
      <c r="A306" s="159"/>
      <c r="B306" s="159"/>
      <c r="C306" s="159"/>
      <c r="D306" s="159"/>
      <c r="E306" s="159"/>
      <c r="F306" s="159"/>
      <c r="G306" s="159"/>
      <c r="H306" s="228"/>
      <c r="I306" s="228"/>
      <c r="J306" s="159"/>
      <c r="K306" s="159"/>
      <c r="L306" s="159"/>
      <c r="M306" s="159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  <c r="AC306" s="159"/>
      <c r="AD306" s="159"/>
    </row>
    <row r="307" spans="1:30" ht="50.15" customHeight="1">
      <c r="A307" s="159"/>
      <c r="B307" s="159"/>
      <c r="C307" s="159"/>
      <c r="D307" s="159"/>
      <c r="E307" s="159"/>
      <c r="F307" s="159"/>
      <c r="G307" s="159"/>
      <c r="H307" s="228"/>
      <c r="I307" s="228"/>
      <c r="J307" s="159"/>
      <c r="K307" s="159"/>
      <c r="L307" s="159"/>
      <c r="M307" s="159"/>
      <c r="N307" s="159"/>
      <c r="O307" s="159"/>
      <c r="P307" s="159"/>
      <c r="Q307" s="159"/>
      <c r="R307" s="159"/>
      <c r="S307" s="159"/>
      <c r="T307" s="159"/>
      <c r="U307" s="159"/>
      <c r="V307" s="159"/>
      <c r="W307" s="159"/>
      <c r="X307" s="159"/>
      <c r="Y307" s="159"/>
      <c r="Z307" s="159"/>
      <c r="AA307" s="159"/>
      <c r="AB307" s="159"/>
      <c r="AC307" s="159"/>
      <c r="AD307" s="159"/>
    </row>
    <row r="308" spans="1:30" ht="50.15" customHeight="1">
      <c r="A308" s="159"/>
      <c r="B308" s="159"/>
      <c r="C308" s="159"/>
      <c r="D308" s="159"/>
      <c r="E308" s="159"/>
      <c r="F308" s="159"/>
      <c r="G308" s="159"/>
      <c r="H308" s="228"/>
      <c r="I308" s="228"/>
      <c r="J308" s="159"/>
      <c r="K308" s="159"/>
      <c r="L308" s="159"/>
      <c r="M308" s="159"/>
      <c r="N308" s="159"/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59"/>
      <c r="AC308" s="159"/>
      <c r="AD308" s="159"/>
    </row>
    <row r="309" spans="1:30" ht="50.15" customHeight="1">
      <c r="A309" s="159"/>
      <c r="B309" s="159"/>
      <c r="C309" s="159"/>
      <c r="D309" s="159"/>
      <c r="E309" s="159"/>
      <c r="F309" s="159"/>
      <c r="G309" s="159"/>
      <c r="H309" s="228"/>
      <c r="I309" s="228"/>
      <c r="J309" s="159"/>
      <c r="K309" s="159"/>
      <c r="L309" s="159"/>
      <c r="M309" s="159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  <c r="AA309" s="159"/>
      <c r="AB309" s="159"/>
      <c r="AC309" s="159"/>
      <c r="AD309" s="159"/>
    </row>
    <row r="310" spans="1:30" ht="50.15" customHeight="1">
      <c r="A310" s="159"/>
      <c r="B310" s="159"/>
      <c r="C310" s="159"/>
      <c r="D310" s="159"/>
      <c r="E310" s="159"/>
      <c r="F310" s="159"/>
      <c r="G310" s="159"/>
      <c r="H310" s="228"/>
      <c r="I310" s="228"/>
      <c r="J310" s="159"/>
      <c r="K310" s="159"/>
      <c r="L310" s="159"/>
      <c r="M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  <c r="AA310" s="159"/>
      <c r="AB310" s="159"/>
      <c r="AC310" s="159"/>
      <c r="AD310" s="159"/>
    </row>
    <row r="311" spans="1:30" ht="50.15" customHeight="1">
      <c r="A311" s="159"/>
      <c r="B311" s="159"/>
      <c r="C311" s="159"/>
      <c r="D311" s="159"/>
      <c r="E311" s="159"/>
      <c r="F311" s="159"/>
      <c r="G311" s="159"/>
      <c r="H311" s="228"/>
      <c r="I311" s="228"/>
      <c r="J311" s="159"/>
      <c r="K311" s="159"/>
      <c r="L311" s="159"/>
      <c r="M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  <c r="AD311" s="159"/>
    </row>
    <row r="312" spans="1:30" ht="50.15" customHeight="1">
      <c r="A312" s="159"/>
      <c r="B312" s="159"/>
      <c r="C312" s="159"/>
      <c r="D312" s="159"/>
      <c r="E312" s="159"/>
      <c r="F312" s="159"/>
      <c r="G312" s="159"/>
      <c r="H312" s="228"/>
      <c r="I312" s="228"/>
      <c r="J312" s="159"/>
      <c r="K312" s="159"/>
      <c r="L312" s="159"/>
      <c r="M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59"/>
      <c r="AC312" s="159"/>
      <c r="AD312" s="159"/>
    </row>
    <row r="313" spans="1:30" ht="50.15" customHeight="1">
      <c r="A313" s="159"/>
      <c r="B313" s="159"/>
      <c r="C313" s="159"/>
      <c r="D313" s="159"/>
      <c r="E313" s="159"/>
      <c r="F313" s="159"/>
      <c r="G313" s="159"/>
      <c r="H313" s="228"/>
      <c r="I313" s="228"/>
      <c r="J313" s="159"/>
      <c r="K313" s="159"/>
      <c r="L313" s="159"/>
      <c r="M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59"/>
      <c r="AC313" s="159"/>
      <c r="AD313" s="159"/>
    </row>
    <row r="314" spans="1:30" ht="50.15" customHeight="1">
      <c r="A314" s="159"/>
      <c r="B314" s="159"/>
      <c r="C314" s="159"/>
      <c r="D314" s="159"/>
      <c r="E314" s="159"/>
      <c r="F314" s="159"/>
      <c r="G314" s="159"/>
      <c r="H314" s="228"/>
      <c r="I314" s="228"/>
      <c r="J314" s="159"/>
      <c r="K314" s="159"/>
      <c r="L314" s="159"/>
      <c r="M314" s="159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59"/>
      <c r="AC314" s="159"/>
      <c r="AD314" s="159"/>
    </row>
    <row r="315" spans="1:30" ht="50.15" customHeight="1">
      <c r="A315" s="159"/>
      <c r="B315" s="159"/>
      <c r="C315" s="159"/>
      <c r="D315" s="159"/>
      <c r="E315" s="159"/>
      <c r="F315" s="159"/>
      <c r="G315" s="159"/>
      <c r="H315" s="228"/>
      <c r="I315" s="228"/>
      <c r="J315" s="159"/>
      <c r="K315" s="159"/>
      <c r="L315" s="159"/>
      <c r="M315" s="159"/>
      <c r="N315" s="159"/>
      <c r="O315" s="159"/>
      <c r="P315" s="159"/>
      <c r="Q315" s="159"/>
      <c r="R315" s="159"/>
      <c r="S315" s="159"/>
      <c r="T315" s="159"/>
      <c r="U315" s="159"/>
      <c r="V315" s="159"/>
      <c r="W315" s="159"/>
      <c r="X315" s="159"/>
      <c r="Y315" s="159"/>
      <c r="Z315" s="159"/>
      <c r="AA315" s="159"/>
      <c r="AB315" s="159"/>
      <c r="AC315" s="159"/>
      <c r="AD315" s="159"/>
    </row>
    <row r="316" spans="1:30" ht="50.15" customHeight="1">
      <c r="A316" s="159"/>
      <c r="B316" s="159"/>
      <c r="C316" s="159"/>
      <c r="D316" s="159"/>
      <c r="E316" s="159"/>
      <c r="F316" s="159"/>
      <c r="G316" s="159"/>
      <c r="H316" s="228"/>
      <c r="I316" s="228"/>
      <c r="J316" s="159"/>
      <c r="K316" s="159"/>
      <c r="L316" s="159"/>
      <c r="M316" s="159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59"/>
      <c r="AC316" s="159"/>
      <c r="AD316" s="159"/>
    </row>
    <row r="317" spans="1:30" ht="50.15" customHeight="1">
      <c r="A317" s="159"/>
      <c r="B317" s="159"/>
      <c r="C317" s="159"/>
      <c r="D317" s="159"/>
      <c r="E317" s="159"/>
      <c r="F317" s="159"/>
      <c r="G317" s="159"/>
      <c r="H317" s="228"/>
      <c r="I317" s="228"/>
      <c r="J317" s="159"/>
      <c r="K317" s="159"/>
      <c r="L317" s="159"/>
      <c r="M317" s="159"/>
      <c r="N317" s="159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  <c r="Y317" s="159"/>
      <c r="Z317" s="159"/>
      <c r="AA317" s="159"/>
      <c r="AB317" s="159"/>
      <c r="AC317" s="159"/>
      <c r="AD317" s="159"/>
    </row>
    <row r="318" spans="1:30" ht="50.15" customHeight="1">
      <c r="A318" s="159"/>
      <c r="B318" s="159"/>
      <c r="C318" s="159"/>
      <c r="D318" s="159"/>
      <c r="E318" s="159"/>
      <c r="F318" s="159"/>
      <c r="G318" s="159"/>
      <c r="H318" s="228"/>
      <c r="I318" s="228"/>
      <c r="J318" s="159"/>
      <c r="K318" s="159"/>
      <c r="L318" s="159"/>
      <c r="M318" s="159"/>
      <c r="N318" s="159"/>
      <c r="O318" s="159"/>
      <c r="P318" s="159"/>
      <c r="Q318" s="159"/>
      <c r="R318" s="159"/>
      <c r="S318" s="159"/>
      <c r="T318" s="159"/>
      <c r="U318" s="159"/>
      <c r="V318" s="159"/>
      <c r="W318" s="159"/>
      <c r="X318" s="159"/>
      <c r="Y318" s="159"/>
      <c r="Z318" s="159"/>
      <c r="AA318" s="159"/>
      <c r="AB318" s="159"/>
      <c r="AC318" s="159"/>
      <c r="AD318" s="159"/>
    </row>
    <row r="319" spans="1:30" ht="50.15" customHeight="1">
      <c r="A319" s="159"/>
      <c r="B319" s="159"/>
      <c r="C319" s="159"/>
      <c r="D319" s="159"/>
      <c r="E319" s="159"/>
      <c r="F319" s="159"/>
      <c r="G319" s="159"/>
      <c r="H319" s="228"/>
      <c r="I319" s="228"/>
      <c r="J319" s="159"/>
      <c r="K319" s="159"/>
      <c r="L319" s="159"/>
      <c r="M319" s="159"/>
      <c r="N319" s="159"/>
      <c r="O319" s="159"/>
      <c r="P319" s="159"/>
      <c r="Q319" s="159"/>
      <c r="R319" s="159"/>
      <c r="S319" s="159"/>
      <c r="T319" s="159"/>
      <c r="U319" s="159"/>
      <c r="V319" s="159"/>
      <c r="W319" s="159"/>
      <c r="X319" s="159"/>
      <c r="Y319" s="159"/>
      <c r="Z319" s="159"/>
      <c r="AA319" s="159"/>
      <c r="AB319" s="159"/>
      <c r="AC319" s="159"/>
      <c r="AD319" s="159"/>
    </row>
    <row r="320" spans="1:30" ht="50.15" customHeight="1">
      <c r="A320" s="159"/>
      <c r="B320" s="159"/>
      <c r="C320" s="159"/>
      <c r="D320" s="159"/>
      <c r="E320" s="159"/>
      <c r="F320" s="159"/>
      <c r="G320" s="159"/>
      <c r="H320" s="228"/>
      <c r="I320" s="228"/>
      <c r="J320" s="159"/>
      <c r="K320" s="159"/>
      <c r="L320" s="159"/>
      <c r="M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59"/>
      <c r="AC320" s="159"/>
      <c r="AD320" s="159"/>
    </row>
    <row r="321" spans="1:30" ht="50.15" customHeight="1">
      <c r="A321" s="159"/>
      <c r="B321" s="159"/>
      <c r="C321" s="159"/>
      <c r="D321" s="159"/>
      <c r="E321" s="159"/>
      <c r="F321" s="159"/>
      <c r="G321" s="159"/>
      <c r="H321" s="228"/>
      <c r="I321" s="228"/>
      <c r="J321" s="159"/>
      <c r="K321" s="159"/>
      <c r="L321" s="159"/>
      <c r="M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59"/>
      <c r="AC321" s="159"/>
      <c r="AD321" s="159"/>
    </row>
    <row r="322" spans="1:30" ht="50.15" customHeight="1">
      <c r="A322" s="159"/>
      <c r="B322" s="159"/>
      <c r="C322" s="159"/>
      <c r="D322" s="159"/>
      <c r="E322" s="159"/>
      <c r="F322" s="159"/>
      <c r="G322" s="159"/>
      <c r="H322" s="228"/>
      <c r="I322" s="228"/>
      <c r="J322" s="159"/>
      <c r="K322" s="159"/>
      <c r="L322" s="159"/>
      <c r="M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  <c r="AC322" s="159"/>
      <c r="AD322" s="159"/>
    </row>
    <row r="323" spans="1:30" ht="50.15" customHeight="1">
      <c r="A323" s="159"/>
      <c r="B323" s="159"/>
      <c r="C323" s="159"/>
      <c r="D323" s="159"/>
      <c r="E323" s="159"/>
      <c r="F323" s="159"/>
      <c r="G323" s="159"/>
      <c r="H323" s="228"/>
      <c r="I323" s="228"/>
      <c r="J323" s="159"/>
      <c r="K323" s="159"/>
      <c r="L323" s="159"/>
      <c r="M323" s="159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  <c r="AA323" s="159"/>
      <c r="AB323" s="159"/>
      <c r="AC323" s="159"/>
      <c r="AD323" s="159"/>
    </row>
    <row r="324" spans="1:30" ht="50.15" customHeight="1">
      <c r="A324" s="159"/>
      <c r="B324" s="159"/>
      <c r="C324" s="159"/>
      <c r="D324" s="159"/>
      <c r="E324" s="159"/>
      <c r="F324" s="159"/>
      <c r="G324" s="159"/>
      <c r="H324" s="228"/>
      <c r="I324" s="228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  <c r="AD324" s="159"/>
    </row>
    <row r="325" spans="1:30" ht="50.15" customHeight="1">
      <c r="A325" s="159"/>
      <c r="B325" s="159"/>
      <c r="C325" s="159"/>
      <c r="D325" s="159"/>
      <c r="E325" s="159"/>
      <c r="F325" s="159"/>
      <c r="G325" s="159"/>
      <c r="H325" s="228"/>
      <c r="I325" s="228"/>
      <c r="J325" s="159"/>
      <c r="K325" s="159"/>
      <c r="L325" s="159"/>
      <c r="M325" s="159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  <c r="AA325" s="159"/>
      <c r="AB325" s="159"/>
      <c r="AC325" s="159"/>
      <c r="AD325" s="159"/>
    </row>
    <row r="326" spans="1:30" ht="50.15" customHeight="1">
      <c r="A326" s="159"/>
      <c r="B326" s="159"/>
      <c r="C326" s="159"/>
      <c r="D326" s="159"/>
      <c r="E326" s="159"/>
      <c r="F326" s="159"/>
      <c r="G326" s="159"/>
      <c r="H326" s="228"/>
      <c r="I326" s="228"/>
      <c r="J326" s="159"/>
      <c r="K326" s="159"/>
      <c r="L326" s="159"/>
      <c r="M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  <c r="AC326" s="159"/>
      <c r="AD326" s="159"/>
    </row>
    <row r="327" spans="1:30" ht="50.15" customHeight="1">
      <c r="A327" s="159"/>
      <c r="B327" s="159"/>
      <c r="C327" s="159"/>
      <c r="D327" s="159"/>
      <c r="E327" s="159"/>
      <c r="F327" s="159"/>
      <c r="G327" s="159"/>
      <c r="H327" s="228"/>
      <c r="I327" s="228"/>
      <c r="J327" s="159"/>
      <c r="K327" s="159"/>
      <c r="L327" s="159"/>
      <c r="M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  <c r="AC327" s="159"/>
      <c r="AD327" s="159"/>
    </row>
    <row r="328" spans="1:30" ht="50.15" customHeight="1">
      <c r="A328" s="159"/>
      <c r="B328" s="159"/>
      <c r="C328" s="159"/>
      <c r="D328" s="159"/>
      <c r="E328" s="159"/>
      <c r="F328" s="159"/>
      <c r="G328" s="159"/>
      <c r="H328" s="228"/>
      <c r="I328" s="228"/>
      <c r="J328" s="159"/>
      <c r="K328" s="159"/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</row>
    <row r="329" spans="1:30" ht="50.15" customHeight="1">
      <c r="A329" s="159"/>
      <c r="B329" s="159"/>
      <c r="C329" s="159"/>
      <c r="D329" s="159"/>
      <c r="E329" s="159"/>
      <c r="F329" s="159"/>
      <c r="G329" s="159"/>
      <c r="H329" s="228"/>
      <c r="I329" s="228"/>
      <c r="J329" s="159"/>
      <c r="K329" s="159"/>
      <c r="L329" s="159"/>
      <c r="M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  <c r="AC329" s="159"/>
      <c r="AD329" s="159"/>
    </row>
    <row r="330" spans="1:30" ht="50.15" customHeight="1">
      <c r="A330" s="159"/>
      <c r="B330" s="159"/>
      <c r="C330" s="159"/>
      <c r="D330" s="159"/>
      <c r="E330" s="159"/>
      <c r="F330" s="159"/>
      <c r="G330" s="159"/>
      <c r="H330" s="228"/>
      <c r="I330" s="228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  <c r="AD330" s="159"/>
    </row>
    <row r="331" spans="1:30" ht="50.15" customHeight="1">
      <c r="A331" s="159"/>
      <c r="B331" s="159"/>
      <c r="C331" s="159"/>
      <c r="D331" s="159"/>
      <c r="E331" s="159"/>
      <c r="F331" s="159"/>
      <c r="G331" s="159"/>
      <c r="H331" s="228"/>
      <c r="I331" s="228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  <c r="AC331" s="159"/>
      <c r="AD331" s="159"/>
    </row>
    <row r="332" spans="1:30" ht="50.15" customHeight="1">
      <c r="A332" s="159"/>
      <c r="B332" s="159"/>
      <c r="C332" s="159"/>
      <c r="D332" s="159"/>
      <c r="E332" s="159"/>
      <c r="F332" s="159"/>
      <c r="G332" s="159"/>
      <c r="H332" s="228"/>
      <c r="I332" s="228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  <c r="AC332" s="159"/>
      <c r="AD332" s="159"/>
    </row>
    <row r="333" spans="1:30" ht="50.15" customHeight="1">
      <c r="A333" s="159"/>
      <c r="B333" s="159"/>
      <c r="C333" s="159"/>
      <c r="D333" s="159"/>
      <c r="E333" s="159"/>
      <c r="F333" s="159"/>
      <c r="G333" s="159"/>
      <c r="H333" s="228"/>
      <c r="I333" s="228"/>
      <c r="J333" s="159"/>
      <c r="K333" s="159"/>
      <c r="L333" s="159"/>
      <c r="M333" s="159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  <c r="AA333" s="159"/>
      <c r="AB333" s="159"/>
      <c r="AC333" s="159"/>
      <c r="AD333" s="159"/>
    </row>
    <row r="334" spans="1:30" ht="50.15" customHeight="1">
      <c r="A334" s="159"/>
      <c r="B334" s="159"/>
      <c r="C334" s="159"/>
      <c r="D334" s="159"/>
      <c r="E334" s="159"/>
      <c r="F334" s="159"/>
      <c r="G334" s="159"/>
      <c r="H334" s="228"/>
      <c r="I334" s="228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  <c r="AA334" s="159"/>
      <c r="AB334" s="159"/>
      <c r="AC334" s="159"/>
      <c r="AD334" s="159"/>
    </row>
    <row r="335" spans="1:30" ht="50.15" customHeight="1">
      <c r="A335" s="159"/>
      <c r="B335" s="159"/>
      <c r="C335" s="159"/>
      <c r="D335" s="159"/>
      <c r="E335" s="159"/>
      <c r="F335" s="159"/>
      <c r="G335" s="159"/>
      <c r="H335" s="228"/>
      <c r="I335" s="228"/>
      <c r="J335" s="159"/>
      <c r="K335" s="159"/>
      <c r="L335" s="159"/>
      <c r="M335" s="159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  <c r="AA335" s="159"/>
      <c r="AB335" s="159"/>
      <c r="AC335" s="159"/>
      <c r="AD335" s="159"/>
    </row>
    <row r="336" spans="1:30" ht="50.15" customHeight="1">
      <c r="A336" s="159"/>
      <c r="B336" s="159"/>
      <c r="C336" s="159"/>
      <c r="D336" s="159"/>
      <c r="E336" s="159"/>
      <c r="F336" s="159"/>
      <c r="G336" s="159"/>
      <c r="H336" s="228"/>
      <c r="I336" s="228"/>
      <c r="J336" s="159"/>
      <c r="K336" s="159"/>
      <c r="L336" s="159"/>
      <c r="M336" s="159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  <c r="AA336" s="159"/>
      <c r="AB336" s="159"/>
      <c r="AC336" s="159"/>
      <c r="AD336" s="159"/>
    </row>
    <row r="337" spans="1:30" ht="50.15" customHeight="1">
      <c r="A337" s="159"/>
      <c r="B337" s="159"/>
      <c r="C337" s="159"/>
      <c r="D337" s="159"/>
      <c r="E337" s="159"/>
      <c r="F337" s="159"/>
      <c r="G337" s="159"/>
      <c r="H337" s="228"/>
      <c r="I337" s="228"/>
      <c r="J337" s="159"/>
      <c r="K337" s="159"/>
      <c r="L337" s="159"/>
      <c r="M337" s="159"/>
      <c r="N337" s="159"/>
      <c r="O337" s="159"/>
      <c r="P337" s="159"/>
      <c r="Q337" s="159"/>
      <c r="R337" s="159"/>
      <c r="S337" s="159"/>
      <c r="T337" s="159"/>
      <c r="U337" s="159"/>
      <c r="V337" s="159"/>
      <c r="W337" s="159"/>
      <c r="X337" s="159"/>
      <c r="Y337" s="159"/>
      <c r="Z337" s="159"/>
      <c r="AA337" s="159"/>
      <c r="AB337" s="159"/>
      <c r="AC337" s="159"/>
      <c r="AD337" s="159"/>
    </row>
    <row r="338" spans="1:30" ht="50.15" customHeight="1">
      <c r="A338" s="159"/>
      <c r="B338" s="159"/>
      <c r="C338" s="159"/>
      <c r="D338" s="159"/>
      <c r="E338" s="159"/>
      <c r="F338" s="159"/>
      <c r="G338" s="159"/>
      <c r="H338" s="228"/>
      <c r="I338" s="228"/>
      <c r="J338" s="159"/>
      <c r="K338" s="159"/>
      <c r="L338" s="159"/>
      <c r="M338" s="159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  <c r="AA338" s="159"/>
      <c r="AB338" s="159"/>
      <c r="AC338" s="159"/>
      <c r="AD338" s="159"/>
    </row>
    <row r="339" spans="1:30" ht="50.15" customHeight="1">
      <c r="A339" s="159"/>
      <c r="B339" s="159"/>
      <c r="C339" s="159"/>
      <c r="D339" s="159"/>
      <c r="E339" s="159"/>
      <c r="F339" s="159"/>
      <c r="G339" s="159"/>
      <c r="H339" s="228"/>
      <c r="I339" s="228"/>
      <c r="J339" s="159"/>
      <c r="K339" s="159"/>
      <c r="L339" s="159"/>
      <c r="M339" s="159"/>
      <c r="N339" s="159"/>
      <c r="O339" s="159"/>
      <c r="P339" s="159"/>
      <c r="Q339" s="159"/>
      <c r="R339" s="159"/>
      <c r="S339" s="159"/>
      <c r="T339" s="159"/>
      <c r="U339" s="159"/>
      <c r="V339" s="159"/>
      <c r="W339" s="159"/>
      <c r="X339" s="159"/>
      <c r="Y339" s="159"/>
      <c r="Z339" s="159"/>
      <c r="AA339" s="159"/>
      <c r="AB339" s="159"/>
      <c r="AC339" s="159"/>
      <c r="AD339" s="159"/>
    </row>
    <row r="340" spans="1:30" ht="50.15" customHeight="1">
      <c r="A340" s="159"/>
      <c r="B340" s="159"/>
      <c r="C340" s="159"/>
      <c r="D340" s="159"/>
      <c r="E340" s="159"/>
      <c r="F340" s="159"/>
      <c r="G340" s="159"/>
      <c r="H340" s="228"/>
      <c r="I340" s="228"/>
      <c r="J340" s="159"/>
      <c r="K340" s="159"/>
      <c r="L340" s="159"/>
      <c r="M340" s="159"/>
      <c r="N340" s="159"/>
      <c r="O340" s="159"/>
      <c r="P340" s="159"/>
      <c r="Q340" s="159"/>
      <c r="R340" s="159"/>
      <c r="S340" s="159"/>
      <c r="T340" s="159"/>
      <c r="U340" s="159"/>
      <c r="V340" s="159"/>
      <c r="W340" s="159"/>
      <c r="X340" s="159"/>
      <c r="Y340" s="159"/>
      <c r="Z340" s="159"/>
      <c r="AA340" s="159"/>
      <c r="AB340" s="159"/>
      <c r="AC340" s="159"/>
      <c r="AD340" s="159"/>
    </row>
    <row r="341" spans="1:30" ht="50.15" customHeight="1">
      <c r="A341" s="159"/>
      <c r="B341" s="159"/>
      <c r="C341" s="159"/>
      <c r="D341" s="159"/>
      <c r="E341" s="159"/>
      <c r="F341" s="159"/>
      <c r="G341" s="159"/>
      <c r="H341" s="228"/>
      <c r="I341" s="228"/>
      <c r="J341" s="159"/>
      <c r="K341" s="159"/>
      <c r="L341" s="159"/>
      <c r="M341" s="159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59"/>
      <c r="Y341" s="159"/>
      <c r="Z341" s="159"/>
      <c r="AA341" s="159"/>
      <c r="AB341" s="159"/>
      <c r="AC341" s="159"/>
      <c r="AD341" s="159"/>
    </row>
    <row r="342" spans="1:30" ht="50.15" customHeight="1">
      <c r="A342" s="159"/>
      <c r="B342" s="159"/>
      <c r="C342" s="159"/>
      <c r="D342" s="159"/>
      <c r="E342" s="159"/>
      <c r="F342" s="159"/>
      <c r="G342" s="159"/>
      <c r="H342" s="228"/>
      <c r="I342" s="228"/>
      <c r="J342" s="159"/>
      <c r="K342" s="159"/>
      <c r="L342" s="159"/>
      <c r="M342" s="159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  <c r="AA342" s="159"/>
      <c r="AB342" s="159"/>
      <c r="AC342" s="159"/>
      <c r="AD342" s="159"/>
    </row>
    <row r="343" spans="1:30" ht="50.15" customHeight="1">
      <c r="A343" s="159"/>
      <c r="B343" s="159"/>
      <c r="C343" s="159"/>
      <c r="D343" s="159"/>
      <c r="E343" s="159"/>
      <c r="F343" s="159"/>
      <c r="G343" s="159"/>
      <c r="H343" s="228"/>
      <c r="I343" s="228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  <c r="AA343" s="159"/>
      <c r="AB343" s="159"/>
      <c r="AC343" s="159"/>
      <c r="AD343" s="159"/>
    </row>
    <row r="344" spans="1:30" ht="50.15" customHeight="1">
      <c r="A344" s="159"/>
      <c r="B344" s="159"/>
      <c r="C344" s="159"/>
      <c r="D344" s="159"/>
      <c r="E344" s="159"/>
      <c r="F344" s="159"/>
      <c r="G344" s="159"/>
      <c r="H344" s="228"/>
      <c r="I344" s="228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  <c r="AA344" s="159"/>
      <c r="AB344" s="159"/>
      <c r="AC344" s="159"/>
      <c r="AD344" s="159"/>
    </row>
    <row r="345" spans="1:30" ht="50.15" customHeight="1">
      <c r="A345" s="159"/>
      <c r="B345" s="159"/>
      <c r="C345" s="159"/>
      <c r="D345" s="159"/>
      <c r="E345" s="159"/>
      <c r="F345" s="159"/>
      <c r="G345" s="159"/>
      <c r="H345" s="228"/>
      <c r="I345" s="228"/>
      <c r="J345" s="159"/>
      <c r="K345" s="159"/>
      <c r="L345" s="159"/>
      <c r="M345" s="159"/>
      <c r="N345" s="159"/>
      <c r="O345" s="159"/>
      <c r="P345" s="159"/>
      <c r="Q345" s="159"/>
      <c r="R345" s="159"/>
      <c r="S345" s="159"/>
      <c r="T345" s="159"/>
      <c r="U345" s="159"/>
      <c r="V345" s="159"/>
      <c r="W345" s="159"/>
      <c r="X345" s="159"/>
      <c r="Y345" s="159"/>
      <c r="Z345" s="159"/>
      <c r="AA345" s="159"/>
      <c r="AB345" s="159"/>
      <c r="AC345" s="159"/>
      <c r="AD345" s="159"/>
    </row>
    <row r="346" spans="1:30" ht="50.15" customHeight="1">
      <c r="A346" s="159"/>
      <c r="B346" s="159"/>
      <c r="C346" s="159"/>
      <c r="D346" s="159"/>
      <c r="E346" s="159"/>
      <c r="F346" s="159"/>
      <c r="G346" s="159"/>
      <c r="H346" s="228"/>
      <c r="I346" s="228"/>
      <c r="J346" s="159"/>
      <c r="K346" s="159"/>
      <c r="L346" s="159"/>
      <c r="M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  <c r="AA346" s="159"/>
      <c r="AB346" s="159"/>
      <c r="AC346" s="159"/>
      <c r="AD346" s="159"/>
    </row>
    <row r="347" spans="1:30" ht="50.15" customHeight="1">
      <c r="A347" s="159"/>
      <c r="B347" s="159"/>
      <c r="C347" s="159"/>
      <c r="D347" s="159"/>
      <c r="E347" s="159"/>
      <c r="F347" s="159"/>
      <c r="G347" s="159"/>
      <c r="H347" s="228"/>
      <c r="I347" s="228"/>
      <c r="J347" s="159"/>
      <c r="K347" s="159"/>
      <c r="L347" s="159"/>
      <c r="M347" s="159"/>
      <c r="N347" s="159"/>
      <c r="O347" s="159"/>
      <c r="P347" s="159"/>
      <c r="Q347" s="159"/>
      <c r="R347" s="159"/>
      <c r="S347" s="159"/>
      <c r="T347" s="159"/>
      <c r="U347" s="159"/>
      <c r="V347" s="159"/>
      <c r="W347" s="159"/>
      <c r="X347" s="159"/>
      <c r="Y347" s="159"/>
      <c r="Z347" s="159"/>
      <c r="AA347" s="159"/>
      <c r="AB347" s="159"/>
      <c r="AC347" s="159"/>
      <c r="AD347" s="159"/>
    </row>
    <row r="348" spans="1:30" ht="50.15" customHeight="1">
      <c r="A348" s="159"/>
      <c r="B348" s="159"/>
      <c r="C348" s="159"/>
      <c r="D348" s="159"/>
      <c r="E348" s="159"/>
      <c r="F348" s="159"/>
      <c r="G348" s="159"/>
      <c r="H348" s="228"/>
      <c r="I348" s="228"/>
      <c r="J348" s="159"/>
      <c r="K348" s="159"/>
      <c r="L348" s="159"/>
      <c r="M348" s="159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  <c r="AA348" s="159"/>
      <c r="AB348" s="159"/>
      <c r="AC348" s="159"/>
      <c r="AD348" s="159"/>
    </row>
    <row r="349" spans="1:30" ht="50.15" customHeight="1">
      <c r="A349" s="159"/>
      <c r="B349" s="159"/>
      <c r="C349" s="159"/>
      <c r="D349" s="159"/>
      <c r="E349" s="159"/>
      <c r="F349" s="159"/>
      <c r="G349" s="159"/>
      <c r="H349" s="228"/>
      <c r="I349" s="228"/>
      <c r="J349" s="159"/>
      <c r="K349" s="159"/>
      <c r="L349" s="159"/>
      <c r="M349" s="159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  <c r="AA349" s="159"/>
      <c r="AB349" s="159"/>
      <c r="AC349" s="159"/>
      <c r="AD349" s="159"/>
    </row>
    <row r="350" spans="1:30" ht="50.15" customHeight="1">
      <c r="A350" s="159"/>
      <c r="B350" s="159"/>
      <c r="C350" s="159"/>
      <c r="D350" s="159"/>
      <c r="E350" s="159"/>
      <c r="F350" s="159"/>
      <c r="G350" s="159"/>
      <c r="H350" s="228"/>
      <c r="I350" s="228"/>
      <c r="J350" s="159"/>
      <c r="K350" s="159"/>
      <c r="L350" s="159"/>
      <c r="M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  <c r="AA350" s="159"/>
      <c r="AB350" s="159"/>
      <c r="AC350" s="159"/>
      <c r="AD350" s="159"/>
    </row>
    <row r="351" spans="1:30" ht="50.15" customHeight="1">
      <c r="A351" s="159"/>
      <c r="B351" s="159"/>
      <c r="C351" s="159"/>
      <c r="D351" s="159"/>
      <c r="E351" s="159"/>
      <c r="F351" s="159"/>
      <c r="G351" s="159"/>
      <c r="H351" s="228"/>
      <c r="I351" s="228"/>
      <c r="J351" s="159"/>
      <c r="K351" s="159"/>
      <c r="L351" s="159"/>
      <c r="M351" s="159"/>
      <c r="N351" s="159"/>
      <c r="O351" s="159"/>
      <c r="P351" s="159"/>
      <c r="Q351" s="159"/>
      <c r="R351" s="159"/>
      <c r="S351" s="159"/>
      <c r="T351" s="159"/>
      <c r="U351" s="159"/>
      <c r="V351" s="159"/>
      <c r="W351" s="159"/>
      <c r="X351" s="159"/>
      <c r="Y351" s="159"/>
      <c r="Z351" s="159"/>
      <c r="AA351" s="159"/>
      <c r="AB351" s="159"/>
      <c r="AC351" s="159"/>
      <c r="AD351" s="159"/>
    </row>
    <row r="352" spans="1:30" ht="50.15" customHeight="1">
      <c r="A352" s="159"/>
      <c r="B352" s="159"/>
      <c r="C352" s="159"/>
      <c r="D352" s="159"/>
      <c r="E352" s="159"/>
      <c r="F352" s="159"/>
      <c r="G352" s="159"/>
      <c r="H352" s="228"/>
      <c r="I352" s="228"/>
      <c r="J352" s="159"/>
      <c r="K352" s="159"/>
      <c r="L352" s="159"/>
      <c r="M352" s="159"/>
      <c r="N352" s="159"/>
      <c r="O352" s="159"/>
      <c r="P352" s="159"/>
      <c r="Q352" s="159"/>
      <c r="R352" s="159"/>
      <c r="S352" s="159"/>
      <c r="T352" s="159"/>
      <c r="U352" s="159"/>
      <c r="V352" s="159"/>
      <c r="W352" s="159"/>
      <c r="X352" s="159"/>
      <c r="Y352" s="159"/>
      <c r="Z352" s="159"/>
      <c r="AA352" s="159"/>
      <c r="AB352" s="159"/>
      <c r="AC352" s="159"/>
      <c r="AD352" s="159"/>
    </row>
    <row r="353" spans="1:30" ht="50.15" customHeight="1">
      <c r="A353" s="159"/>
      <c r="B353" s="159"/>
      <c r="C353" s="159"/>
      <c r="D353" s="159"/>
      <c r="E353" s="159"/>
      <c r="F353" s="159"/>
      <c r="G353" s="159"/>
      <c r="H353" s="228"/>
      <c r="I353" s="228"/>
      <c r="J353" s="159"/>
      <c r="K353" s="159"/>
      <c r="L353" s="159"/>
      <c r="M353" s="15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  <c r="AD353" s="159"/>
    </row>
    <row r="354" spans="1:30" ht="50.15" customHeight="1">
      <c r="A354" s="159"/>
      <c r="B354" s="159"/>
      <c r="C354" s="159"/>
      <c r="D354" s="159"/>
      <c r="E354" s="159"/>
      <c r="F354" s="159"/>
      <c r="G354" s="159"/>
      <c r="H354" s="228"/>
      <c r="I354" s="228"/>
      <c r="J354" s="159"/>
      <c r="K354" s="159"/>
      <c r="L354" s="159"/>
      <c r="M354" s="15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  <c r="AA354" s="159"/>
      <c r="AB354" s="159"/>
      <c r="AC354" s="159"/>
      <c r="AD354" s="159"/>
    </row>
    <row r="355" spans="1:30" ht="50.15" customHeight="1">
      <c r="A355" s="159"/>
      <c r="B355" s="159"/>
      <c r="C355" s="159"/>
      <c r="D355" s="159"/>
      <c r="E355" s="159"/>
      <c r="F355" s="159"/>
      <c r="G355" s="159"/>
      <c r="H355" s="228"/>
      <c r="I355" s="228"/>
      <c r="J355" s="159"/>
      <c r="K355" s="159"/>
      <c r="L355" s="159"/>
      <c r="M355" s="159"/>
      <c r="N355" s="159"/>
      <c r="O355" s="159"/>
      <c r="P355" s="159"/>
      <c r="Q355" s="159"/>
      <c r="R355" s="159"/>
      <c r="S355" s="159"/>
      <c r="T355" s="159"/>
      <c r="U355" s="159"/>
      <c r="V355" s="159"/>
      <c r="W355" s="159"/>
      <c r="X355" s="159"/>
      <c r="Y355" s="159"/>
      <c r="Z355" s="159"/>
      <c r="AA355" s="159"/>
      <c r="AB355" s="159"/>
      <c r="AC355" s="159"/>
      <c r="AD355" s="159"/>
    </row>
    <row r="356" spans="1:30" ht="50.15" customHeight="1">
      <c r="A356" s="159"/>
      <c r="B356" s="159"/>
      <c r="C356" s="159"/>
      <c r="D356" s="159"/>
      <c r="E356" s="159"/>
      <c r="F356" s="159"/>
      <c r="G356" s="159"/>
      <c r="H356" s="228"/>
      <c r="I356" s="228"/>
      <c r="J356" s="159"/>
      <c r="K356" s="159"/>
      <c r="L356" s="159"/>
      <c r="M356" s="159"/>
      <c r="N356" s="159"/>
      <c r="O356" s="159"/>
      <c r="P356" s="159"/>
      <c r="Q356" s="159"/>
      <c r="R356" s="159"/>
      <c r="S356" s="159"/>
      <c r="T356" s="159"/>
      <c r="U356" s="159"/>
      <c r="V356" s="159"/>
      <c r="W356" s="159"/>
      <c r="X356" s="159"/>
      <c r="Y356" s="159"/>
      <c r="Z356" s="159"/>
      <c r="AA356" s="159"/>
      <c r="AB356" s="159"/>
      <c r="AC356" s="159"/>
      <c r="AD356" s="159"/>
    </row>
    <row r="357" spans="1:30" ht="50.15" customHeight="1">
      <c r="A357" s="159"/>
      <c r="B357" s="159"/>
      <c r="C357" s="159"/>
      <c r="D357" s="159"/>
      <c r="E357" s="159"/>
      <c r="F357" s="159"/>
      <c r="G357" s="159"/>
      <c r="H357" s="228"/>
      <c r="I357" s="228"/>
      <c r="J357" s="159"/>
      <c r="K357" s="159"/>
      <c r="L357" s="159"/>
      <c r="M357" s="159"/>
      <c r="N357" s="159"/>
      <c r="O357" s="159"/>
      <c r="P357" s="159"/>
      <c r="Q357" s="159"/>
      <c r="R357" s="159"/>
      <c r="S357" s="159"/>
      <c r="T357" s="159"/>
      <c r="U357" s="159"/>
      <c r="V357" s="159"/>
      <c r="W357" s="159"/>
      <c r="X357" s="159"/>
      <c r="Y357" s="159"/>
      <c r="Z357" s="159"/>
      <c r="AA357" s="159"/>
      <c r="AB357" s="159"/>
      <c r="AC357" s="159"/>
      <c r="AD357" s="159"/>
    </row>
    <row r="358" spans="1:30" ht="50.15" customHeight="1">
      <c r="A358" s="159"/>
      <c r="B358" s="159"/>
      <c r="C358" s="159"/>
      <c r="D358" s="159"/>
      <c r="E358" s="159"/>
      <c r="F358" s="159"/>
      <c r="G358" s="159"/>
      <c r="H358" s="228"/>
      <c r="I358" s="228"/>
      <c r="J358" s="159"/>
      <c r="K358" s="159"/>
      <c r="L358" s="159"/>
      <c r="M358" s="159"/>
      <c r="N358" s="159"/>
      <c r="O358" s="159"/>
      <c r="P358" s="159"/>
      <c r="Q358" s="159"/>
      <c r="R358" s="159"/>
      <c r="S358" s="159"/>
      <c r="T358" s="159"/>
      <c r="U358" s="159"/>
      <c r="V358" s="159"/>
      <c r="W358" s="159"/>
      <c r="X358" s="159"/>
      <c r="Y358" s="159"/>
      <c r="Z358" s="159"/>
      <c r="AA358" s="159"/>
      <c r="AB358" s="159"/>
      <c r="AC358" s="159"/>
      <c r="AD358" s="159"/>
    </row>
    <row r="359" spans="1:30" ht="50.15" customHeight="1">
      <c r="A359" s="159"/>
      <c r="B359" s="159"/>
      <c r="C359" s="159"/>
      <c r="D359" s="159"/>
      <c r="E359" s="159"/>
      <c r="F359" s="159"/>
      <c r="G359" s="159"/>
      <c r="H359" s="228"/>
      <c r="I359" s="228"/>
      <c r="J359" s="159"/>
      <c r="K359" s="159"/>
      <c r="L359" s="159"/>
      <c r="M359" s="159"/>
      <c r="N359" s="159"/>
      <c r="O359" s="159"/>
      <c r="P359" s="159"/>
      <c r="Q359" s="159"/>
      <c r="R359" s="159"/>
      <c r="S359" s="159"/>
      <c r="T359" s="159"/>
      <c r="U359" s="159"/>
      <c r="V359" s="159"/>
      <c r="W359" s="159"/>
      <c r="X359" s="159"/>
      <c r="Y359" s="159"/>
      <c r="Z359" s="159"/>
      <c r="AA359" s="159"/>
      <c r="AB359" s="159"/>
      <c r="AC359" s="159"/>
      <c r="AD359" s="159"/>
    </row>
    <row r="360" spans="1:30" ht="50.15" customHeight="1">
      <c r="A360" s="159"/>
      <c r="B360" s="159"/>
      <c r="C360" s="159"/>
      <c r="D360" s="159"/>
      <c r="E360" s="159"/>
      <c r="F360" s="159"/>
      <c r="G360" s="159"/>
      <c r="H360" s="228"/>
      <c r="I360" s="228"/>
      <c r="J360" s="159"/>
      <c r="K360" s="159"/>
      <c r="L360" s="159"/>
      <c r="M360" s="159"/>
      <c r="N360" s="159"/>
      <c r="O360" s="159"/>
      <c r="P360" s="159"/>
      <c r="Q360" s="159"/>
      <c r="R360" s="159"/>
      <c r="S360" s="159"/>
      <c r="T360" s="159"/>
      <c r="U360" s="159"/>
      <c r="V360" s="159"/>
      <c r="W360" s="159"/>
      <c r="X360" s="159"/>
      <c r="Y360" s="159"/>
      <c r="Z360" s="159"/>
      <c r="AA360" s="159"/>
      <c r="AB360" s="159"/>
      <c r="AC360" s="159"/>
      <c r="AD360" s="159"/>
    </row>
    <row r="361" spans="1:30" ht="50.15" customHeight="1">
      <c r="A361" s="159"/>
      <c r="B361" s="159"/>
      <c r="C361" s="159"/>
      <c r="D361" s="159"/>
      <c r="E361" s="159"/>
      <c r="F361" s="159"/>
      <c r="G361" s="159"/>
      <c r="H361" s="228"/>
      <c r="I361" s="228"/>
      <c r="J361" s="159"/>
      <c r="K361" s="159"/>
      <c r="L361" s="159"/>
      <c r="M361" s="159"/>
      <c r="N361" s="159"/>
      <c r="O361" s="159"/>
      <c r="P361" s="159"/>
      <c r="Q361" s="159"/>
      <c r="R361" s="159"/>
      <c r="S361" s="159"/>
      <c r="T361" s="159"/>
      <c r="U361" s="159"/>
      <c r="V361" s="159"/>
      <c r="W361" s="159"/>
      <c r="X361" s="159"/>
      <c r="Y361" s="159"/>
      <c r="Z361" s="159"/>
      <c r="AA361" s="159"/>
      <c r="AB361" s="159"/>
      <c r="AC361" s="159"/>
      <c r="AD361" s="159"/>
    </row>
    <row r="362" spans="1:30" ht="50.15" customHeight="1">
      <c r="A362" s="159"/>
      <c r="B362" s="159"/>
      <c r="C362" s="159"/>
      <c r="D362" s="159"/>
      <c r="E362" s="159"/>
      <c r="F362" s="159"/>
      <c r="G362" s="159"/>
      <c r="H362" s="228"/>
      <c r="I362" s="228"/>
      <c r="J362" s="159"/>
      <c r="K362" s="159"/>
      <c r="L362" s="159"/>
      <c r="M362" s="15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  <c r="AD362" s="159"/>
    </row>
    <row r="363" spans="1:30" ht="50.15" customHeight="1">
      <c r="A363" s="159"/>
      <c r="B363" s="159"/>
      <c r="C363" s="159"/>
      <c r="D363" s="159"/>
      <c r="E363" s="159"/>
      <c r="F363" s="159"/>
      <c r="G363" s="159"/>
      <c r="H363" s="228"/>
      <c r="I363" s="228"/>
      <c r="J363" s="159"/>
      <c r="K363" s="159"/>
      <c r="L363" s="159"/>
      <c r="M363" s="159"/>
      <c r="N363" s="159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  <c r="AA363" s="159"/>
      <c r="AB363" s="159"/>
      <c r="AC363" s="159"/>
      <c r="AD363" s="159"/>
    </row>
    <row r="364" spans="1:30" ht="50.15" customHeight="1">
      <c r="A364" s="159"/>
      <c r="B364" s="159"/>
      <c r="C364" s="159"/>
      <c r="D364" s="159"/>
      <c r="E364" s="159"/>
      <c r="F364" s="159"/>
      <c r="G364" s="159"/>
      <c r="H364" s="228"/>
      <c r="I364" s="228"/>
      <c r="J364" s="159"/>
      <c r="K364" s="159"/>
      <c r="L364" s="159"/>
      <c r="M364" s="159"/>
      <c r="N364" s="159"/>
      <c r="O364" s="159"/>
      <c r="P364" s="159"/>
      <c r="Q364" s="159"/>
      <c r="R364" s="159"/>
      <c r="S364" s="159"/>
      <c r="T364" s="159"/>
      <c r="U364" s="159"/>
      <c r="V364" s="159"/>
      <c r="W364" s="159"/>
      <c r="X364" s="159"/>
      <c r="Y364" s="159"/>
      <c r="Z364" s="159"/>
      <c r="AA364" s="159"/>
      <c r="AB364" s="159"/>
      <c r="AC364" s="159"/>
      <c r="AD364" s="159"/>
    </row>
    <row r="365" spans="1:30" ht="50.15" customHeight="1">
      <c r="A365" s="159"/>
      <c r="B365" s="159"/>
      <c r="C365" s="159"/>
      <c r="D365" s="159"/>
      <c r="E365" s="159"/>
      <c r="F365" s="159"/>
      <c r="G365" s="159"/>
      <c r="H365" s="228"/>
      <c r="I365" s="228"/>
      <c r="J365" s="159"/>
      <c r="K365" s="159"/>
      <c r="L365" s="159"/>
      <c r="M365" s="159"/>
      <c r="N365" s="159"/>
      <c r="O365" s="159"/>
      <c r="P365" s="159"/>
      <c r="Q365" s="159"/>
      <c r="R365" s="159"/>
      <c r="S365" s="159"/>
      <c r="T365" s="159"/>
      <c r="U365" s="159"/>
      <c r="V365" s="159"/>
      <c r="W365" s="159"/>
      <c r="X365" s="159"/>
      <c r="Y365" s="159"/>
      <c r="Z365" s="159"/>
      <c r="AA365" s="159"/>
      <c r="AB365" s="159"/>
      <c r="AC365" s="159"/>
      <c r="AD365" s="159"/>
    </row>
    <row r="366" spans="1:30" ht="50.15" customHeight="1">
      <c r="A366" s="159"/>
      <c r="B366" s="159"/>
      <c r="C366" s="159"/>
      <c r="D366" s="159"/>
      <c r="E366" s="159"/>
      <c r="F366" s="159"/>
      <c r="G366" s="159"/>
      <c r="H366" s="228"/>
      <c r="I366" s="228"/>
      <c r="J366" s="159"/>
      <c r="K366" s="159"/>
      <c r="L366" s="159"/>
      <c r="M366" s="159"/>
      <c r="N366" s="159"/>
      <c r="O366" s="159"/>
      <c r="P366" s="159"/>
      <c r="Q366" s="159"/>
      <c r="R366" s="159"/>
      <c r="S366" s="159"/>
      <c r="T366" s="159"/>
      <c r="U366" s="159"/>
      <c r="V366" s="159"/>
      <c r="W366" s="159"/>
      <c r="X366" s="159"/>
      <c r="Y366" s="159"/>
      <c r="Z366" s="159"/>
      <c r="AA366" s="159"/>
      <c r="AB366" s="159"/>
      <c r="AC366" s="159"/>
      <c r="AD366" s="159"/>
    </row>
    <row r="367" spans="1:30" ht="50.15" customHeight="1">
      <c r="A367" s="159"/>
      <c r="B367" s="159"/>
      <c r="C367" s="159"/>
      <c r="D367" s="159"/>
      <c r="E367" s="159"/>
      <c r="F367" s="159"/>
      <c r="G367" s="159"/>
      <c r="H367" s="228"/>
      <c r="I367" s="228"/>
      <c r="J367" s="159"/>
      <c r="K367" s="159"/>
      <c r="L367" s="159"/>
      <c r="M367" s="159"/>
      <c r="N367" s="159"/>
      <c r="O367" s="159"/>
      <c r="P367" s="159"/>
      <c r="Q367" s="159"/>
      <c r="R367" s="159"/>
      <c r="S367" s="159"/>
      <c r="T367" s="159"/>
      <c r="U367" s="159"/>
      <c r="V367" s="159"/>
      <c r="W367" s="159"/>
      <c r="X367" s="159"/>
      <c r="Y367" s="159"/>
      <c r="Z367" s="159"/>
      <c r="AA367" s="159"/>
      <c r="AB367" s="159"/>
      <c r="AC367" s="159"/>
      <c r="AD367" s="159"/>
    </row>
    <row r="368" spans="1:30" ht="50.15" customHeight="1">
      <c r="A368" s="159"/>
      <c r="B368" s="159"/>
      <c r="C368" s="159"/>
      <c r="D368" s="159"/>
      <c r="E368" s="159"/>
      <c r="F368" s="159"/>
      <c r="G368" s="159"/>
      <c r="H368" s="228"/>
      <c r="I368" s="228"/>
      <c r="J368" s="159"/>
      <c r="K368" s="159"/>
      <c r="L368" s="159"/>
      <c r="M368" s="159"/>
      <c r="N368" s="159"/>
      <c r="O368" s="159"/>
      <c r="P368" s="159"/>
      <c r="Q368" s="159"/>
      <c r="R368" s="159"/>
      <c r="S368" s="159"/>
      <c r="T368" s="159"/>
      <c r="U368" s="159"/>
      <c r="V368" s="159"/>
      <c r="W368" s="159"/>
      <c r="X368" s="159"/>
      <c r="Y368" s="159"/>
      <c r="Z368" s="159"/>
      <c r="AA368" s="159"/>
      <c r="AB368" s="159"/>
      <c r="AC368" s="159"/>
      <c r="AD368" s="159"/>
    </row>
    <row r="369" spans="1:30" ht="50.15" customHeight="1">
      <c r="A369" s="159"/>
      <c r="B369" s="159"/>
      <c r="C369" s="159"/>
      <c r="D369" s="159"/>
      <c r="E369" s="159"/>
      <c r="F369" s="159"/>
      <c r="G369" s="159"/>
      <c r="H369" s="228"/>
      <c r="I369" s="228"/>
      <c r="J369" s="159"/>
      <c r="K369" s="159"/>
      <c r="L369" s="159"/>
      <c r="M369" s="15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  <c r="AD369" s="159"/>
    </row>
    <row r="370" spans="1:30" ht="50.15" customHeight="1">
      <c r="A370" s="159"/>
      <c r="B370" s="159"/>
      <c r="C370" s="159"/>
      <c r="D370" s="159"/>
      <c r="E370" s="159"/>
      <c r="F370" s="159"/>
      <c r="G370" s="159"/>
      <c r="H370" s="228"/>
      <c r="I370" s="228"/>
      <c r="J370" s="159"/>
      <c r="K370" s="159"/>
      <c r="L370" s="159"/>
      <c r="M370" s="159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  <c r="AA370" s="159"/>
      <c r="AB370" s="159"/>
      <c r="AC370" s="159"/>
      <c r="AD370" s="159"/>
    </row>
    <row r="371" spans="1:30" ht="50.15" customHeight="1">
      <c r="A371" s="159"/>
      <c r="B371" s="159"/>
      <c r="C371" s="159"/>
      <c r="D371" s="159"/>
      <c r="E371" s="159"/>
      <c r="F371" s="159"/>
      <c r="G371" s="159"/>
      <c r="H371" s="228"/>
      <c r="I371" s="228"/>
      <c r="J371" s="159"/>
      <c r="K371" s="159"/>
      <c r="L371" s="159"/>
      <c r="M371" s="159"/>
      <c r="N371" s="159"/>
      <c r="O371" s="159"/>
      <c r="P371" s="159"/>
      <c r="Q371" s="159"/>
      <c r="R371" s="159"/>
      <c r="S371" s="159"/>
      <c r="T371" s="159"/>
      <c r="U371" s="159"/>
      <c r="V371" s="159"/>
      <c r="W371" s="159"/>
      <c r="X371" s="159"/>
      <c r="Y371" s="159"/>
      <c r="Z371" s="159"/>
      <c r="AA371" s="159"/>
      <c r="AB371" s="159"/>
      <c r="AC371" s="159"/>
      <c r="AD371" s="159"/>
    </row>
    <row r="372" spans="1:30" ht="50.15" customHeight="1">
      <c r="A372" s="159"/>
      <c r="B372" s="159"/>
      <c r="C372" s="159"/>
      <c r="D372" s="159"/>
      <c r="E372" s="159"/>
      <c r="F372" s="159"/>
      <c r="G372" s="159"/>
      <c r="H372" s="228"/>
      <c r="I372" s="228"/>
      <c r="J372" s="159"/>
      <c r="K372" s="159"/>
      <c r="L372" s="159"/>
      <c r="M372" s="159"/>
      <c r="N372" s="159"/>
      <c r="O372" s="159"/>
      <c r="P372" s="159"/>
      <c r="Q372" s="159"/>
      <c r="R372" s="159"/>
      <c r="S372" s="159"/>
      <c r="T372" s="159"/>
      <c r="U372" s="159"/>
      <c r="V372" s="159"/>
      <c r="W372" s="159"/>
      <c r="X372" s="159"/>
      <c r="Y372" s="159"/>
      <c r="Z372" s="159"/>
      <c r="AA372" s="159"/>
      <c r="AB372" s="159"/>
      <c r="AC372" s="159"/>
      <c r="AD372" s="159"/>
    </row>
    <row r="373" spans="1:30" ht="50.15" customHeight="1">
      <c r="A373" s="159"/>
      <c r="B373" s="159"/>
      <c r="C373" s="159"/>
      <c r="D373" s="159"/>
      <c r="E373" s="159"/>
      <c r="F373" s="159"/>
      <c r="G373" s="159"/>
      <c r="H373" s="228"/>
      <c r="I373" s="228"/>
      <c r="J373" s="159"/>
      <c r="K373" s="159"/>
      <c r="L373" s="159"/>
      <c r="M373" s="159"/>
      <c r="N373" s="159"/>
      <c r="O373" s="159"/>
      <c r="P373" s="159"/>
      <c r="Q373" s="159"/>
      <c r="R373" s="159"/>
      <c r="S373" s="159"/>
      <c r="T373" s="159"/>
      <c r="U373" s="159"/>
      <c r="V373" s="159"/>
      <c r="W373" s="159"/>
      <c r="X373" s="159"/>
      <c r="Y373" s="159"/>
      <c r="Z373" s="159"/>
      <c r="AA373" s="159"/>
      <c r="AB373" s="159"/>
      <c r="AC373" s="159"/>
      <c r="AD373" s="159"/>
    </row>
    <row r="374" spans="1:30" ht="50.15" customHeight="1">
      <c r="A374" s="159"/>
      <c r="B374" s="159"/>
      <c r="C374" s="159"/>
      <c r="D374" s="159"/>
      <c r="E374" s="159"/>
      <c r="F374" s="159"/>
      <c r="G374" s="159"/>
      <c r="H374" s="228"/>
      <c r="I374" s="228"/>
      <c r="J374" s="159"/>
      <c r="K374" s="159"/>
      <c r="L374" s="159"/>
      <c r="M374" s="159"/>
      <c r="N374" s="159"/>
      <c r="O374" s="159"/>
      <c r="P374" s="159"/>
      <c r="Q374" s="159"/>
      <c r="R374" s="159"/>
      <c r="S374" s="159"/>
      <c r="T374" s="159"/>
      <c r="U374" s="159"/>
      <c r="V374" s="159"/>
      <c r="W374" s="159"/>
      <c r="X374" s="159"/>
      <c r="Y374" s="159"/>
      <c r="Z374" s="159"/>
      <c r="AA374" s="159"/>
      <c r="AB374" s="159"/>
      <c r="AC374" s="159"/>
      <c r="AD374" s="159"/>
    </row>
    <row r="375" spans="1:30" ht="50.15" customHeight="1">
      <c r="A375" s="159"/>
      <c r="B375" s="159"/>
      <c r="C375" s="159"/>
      <c r="D375" s="159"/>
      <c r="E375" s="159"/>
      <c r="F375" s="159"/>
      <c r="G375" s="159"/>
      <c r="H375" s="228"/>
      <c r="I375" s="228"/>
      <c r="J375" s="159"/>
      <c r="K375" s="159"/>
      <c r="L375" s="159"/>
      <c r="M375" s="159"/>
      <c r="N375" s="159"/>
      <c r="O375" s="159"/>
      <c r="P375" s="159"/>
      <c r="Q375" s="159"/>
      <c r="R375" s="159"/>
      <c r="S375" s="159"/>
      <c r="T375" s="159"/>
      <c r="U375" s="159"/>
      <c r="V375" s="159"/>
      <c r="W375" s="159"/>
      <c r="X375" s="159"/>
      <c r="Y375" s="159"/>
      <c r="Z375" s="159"/>
      <c r="AA375" s="159"/>
      <c r="AB375" s="159"/>
      <c r="AC375" s="159"/>
      <c r="AD375" s="159"/>
    </row>
    <row r="376" spans="1:30" ht="50.15" customHeight="1">
      <c r="A376" s="159"/>
      <c r="B376" s="159"/>
      <c r="C376" s="159"/>
      <c r="D376" s="159"/>
      <c r="E376" s="159"/>
      <c r="F376" s="159"/>
      <c r="G376" s="159"/>
      <c r="H376" s="228"/>
      <c r="I376" s="228"/>
      <c r="J376" s="159"/>
      <c r="K376" s="159"/>
      <c r="L376" s="159"/>
      <c r="M376" s="159"/>
      <c r="N376" s="159"/>
      <c r="O376" s="159"/>
      <c r="P376" s="159"/>
      <c r="Q376" s="159"/>
      <c r="R376" s="159"/>
      <c r="S376" s="159"/>
      <c r="T376" s="159"/>
      <c r="U376" s="159"/>
      <c r="V376" s="159"/>
      <c r="W376" s="159"/>
      <c r="X376" s="159"/>
      <c r="Y376" s="159"/>
      <c r="Z376" s="159"/>
      <c r="AA376" s="159"/>
      <c r="AB376" s="159"/>
      <c r="AC376" s="159"/>
      <c r="AD376" s="159"/>
    </row>
    <row r="377" spans="1:30" ht="50.15" customHeight="1">
      <c r="A377" s="159"/>
      <c r="B377" s="159"/>
      <c r="C377" s="159"/>
      <c r="D377" s="159"/>
      <c r="E377" s="159"/>
      <c r="F377" s="159"/>
      <c r="G377" s="159"/>
      <c r="H377" s="228"/>
      <c r="I377" s="228"/>
      <c r="J377" s="159"/>
      <c r="K377" s="159"/>
      <c r="L377" s="159"/>
      <c r="M377" s="15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  <c r="AD377" s="159"/>
    </row>
    <row r="378" spans="1:30" ht="50.15" customHeight="1">
      <c r="A378" s="159"/>
      <c r="B378" s="159"/>
      <c r="C378" s="159"/>
      <c r="D378" s="159"/>
      <c r="E378" s="159"/>
      <c r="F378" s="159"/>
      <c r="G378" s="159"/>
      <c r="H378" s="228"/>
      <c r="I378" s="228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59"/>
      <c r="Z378" s="159"/>
      <c r="AA378" s="159"/>
      <c r="AB378" s="159"/>
      <c r="AC378" s="159"/>
      <c r="AD378" s="159"/>
    </row>
    <row r="379" spans="1:30" ht="50.15" customHeight="1">
      <c r="A379" s="159"/>
      <c r="B379" s="159"/>
      <c r="C379" s="159"/>
      <c r="D379" s="159"/>
      <c r="E379" s="159"/>
      <c r="F379" s="159"/>
      <c r="G379" s="159"/>
      <c r="H379" s="228"/>
      <c r="I379" s="228"/>
      <c r="J379" s="159"/>
      <c r="K379" s="159"/>
      <c r="L379" s="159"/>
      <c r="M379" s="15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</row>
    <row r="380" spans="1:30" ht="50.15" customHeight="1">
      <c r="A380" s="159"/>
      <c r="B380" s="159"/>
      <c r="C380" s="159"/>
      <c r="D380" s="159"/>
      <c r="E380" s="159"/>
      <c r="F380" s="159"/>
      <c r="G380" s="159"/>
      <c r="H380" s="228"/>
      <c r="I380" s="228"/>
      <c r="J380" s="159"/>
      <c r="K380" s="159"/>
      <c r="L380" s="159"/>
      <c r="M380" s="15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</row>
    <row r="381" spans="1:30" ht="50.15" customHeight="1">
      <c r="A381" s="159"/>
      <c r="B381" s="159"/>
      <c r="C381" s="159"/>
      <c r="D381" s="159"/>
      <c r="E381" s="159"/>
      <c r="F381" s="159"/>
      <c r="G381" s="159"/>
      <c r="H381" s="228"/>
      <c r="I381" s="228"/>
      <c r="J381" s="159"/>
      <c r="K381" s="159"/>
      <c r="L381" s="159"/>
      <c r="M381" s="159"/>
      <c r="N381" s="159"/>
      <c r="O381" s="159"/>
      <c r="P381" s="159"/>
      <c r="Q381" s="159"/>
      <c r="R381" s="159"/>
      <c r="S381" s="159"/>
      <c r="T381" s="159"/>
      <c r="U381" s="159"/>
      <c r="V381" s="159"/>
      <c r="W381" s="159"/>
      <c r="X381" s="159"/>
      <c r="Y381" s="159"/>
      <c r="Z381" s="159"/>
      <c r="AA381" s="159"/>
      <c r="AB381" s="159"/>
      <c r="AC381" s="159"/>
      <c r="AD381" s="159"/>
    </row>
    <row r="382" spans="1:30" ht="50.15" customHeight="1">
      <c r="A382" s="159"/>
      <c r="B382" s="159"/>
      <c r="C382" s="159"/>
      <c r="D382" s="159"/>
      <c r="E382" s="159"/>
      <c r="F382" s="159"/>
      <c r="G382" s="159"/>
      <c r="H382" s="228"/>
      <c r="I382" s="228"/>
      <c r="J382" s="159"/>
      <c r="K382" s="159"/>
      <c r="L382" s="159"/>
      <c r="M382" s="159"/>
      <c r="N382" s="159"/>
      <c r="O382" s="159"/>
      <c r="P382" s="159"/>
      <c r="Q382" s="159"/>
      <c r="R382" s="159"/>
      <c r="S382" s="159"/>
      <c r="T382" s="159"/>
      <c r="U382" s="159"/>
      <c r="V382" s="159"/>
      <c r="W382" s="159"/>
      <c r="X382" s="159"/>
      <c r="Y382" s="159"/>
      <c r="Z382" s="159"/>
      <c r="AA382" s="159"/>
      <c r="AB382" s="159"/>
      <c r="AC382" s="159"/>
      <c r="AD382" s="159"/>
    </row>
    <row r="383" spans="1:30" ht="50.15" customHeight="1">
      <c r="A383" s="159"/>
      <c r="B383" s="159"/>
      <c r="C383" s="159"/>
      <c r="D383" s="159"/>
      <c r="E383" s="159"/>
      <c r="F383" s="159"/>
      <c r="G383" s="159"/>
      <c r="H383" s="228"/>
      <c r="I383" s="228"/>
      <c r="J383" s="159"/>
      <c r="K383" s="159"/>
      <c r="L383" s="159"/>
      <c r="M383" s="159"/>
      <c r="N383" s="159"/>
      <c r="O383" s="159"/>
      <c r="P383" s="159"/>
      <c r="Q383" s="159"/>
      <c r="R383" s="159"/>
      <c r="S383" s="159"/>
      <c r="T383" s="159"/>
      <c r="U383" s="159"/>
      <c r="V383" s="159"/>
      <c r="W383" s="159"/>
      <c r="X383" s="159"/>
      <c r="Y383" s="159"/>
      <c r="Z383" s="159"/>
      <c r="AA383" s="159"/>
      <c r="AB383" s="159"/>
      <c r="AC383" s="159"/>
      <c r="AD383" s="159"/>
    </row>
    <row r="384" spans="1:30" ht="50.15" customHeight="1">
      <c r="A384" s="159"/>
      <c r="B384" s="159"/>
      <c r="C384" s="159"/>
      <c r="D384" s="159"/>
      <c r="E384" s="159"/>
      <c r="F384" s="159"/>
      <c r="G384" s="159"/>
      <c r="H384" s="228"/>
      <c r="I384" s="228"/>
      <c r="J384" s="159"/>
      <c r="K384" s="159"/>
      <c r="L384" s="159"/>
      <c r="M384" s="159"/>
      <c r="N384" s="159"/>
      <c r="O384" s="159"/>
      <c r="P384" s="159"/>
      <c r="Q384" s="159"/>
      <c r="R384" s="159"/>
      <c r="S384" s="159"/>
      <c r="T384" s="159"/>
      <c r="U384" s="159"/>
      <c r="V384" s="159"/>
      <c r="W384" s="159"/>
      <c r="X384" s="159"/>
      <c r="Y384" s="159"/>
      <c r="Z384" s="159"/>
      <c r="AA384" s="159"/>
      <c r="AB384" s="159"/>
      <c r="AC384" s="159"/>
      <c r="AD384" s="159"/>
    </row>
    <row r="385" spans="1:30" ht="50.15" customHeight="1">
      <c r="A385" s="159"/>
      <c r="B385" s="159"/>
      <c r="C385" s="159"/>
      <c r="D385" s="159"/>
      <c r="E385" s="159"/>
      <c r="F385" s="159"/>
      <c r="G385" s="159"/>
      <c r="H385" s="228"/>
      <c r="I385" s="228"/>
      <c r="J385" s="159"/>
      <c r="K385" s="159"/>
      <c r="L385" s="159"/>
      <c r="M385" s="159"/>
      <c r="N385" s="159"/>
      <c r="O385" s="159"/>
      <c r="P385" s="159"/>
      <c r="Q385" s="159"/>
      <c r="R385" s="159"/>
      <c r="S385" s="159"/>
      <c r="T385" s="159"/>
      <c r="U385" s="159"/>
      <c r="V385" s="159"/>
      <c r="W385" s="159"/>
      <c r="X385" s="159"/>
      <c r="Y385" s="159"/>
      <c r="Z385" s="159"/>
      <c r="AA385" s="159"/>
      <c r="AB385" s="159"/>
      <c r="AC385" s="159"/>
      <c r="AD385" s="159"/>
    </row>
    <row r="386" spans="1:30" ht="50.15" customHeight="1">
      <c r="A386" s="159"/>
      <c r="B386" s="159"/>
      <c r="C386" s="159"/>
      <c r="D386" s="159"/>
      <c r="E386" s="159"/>
      <c r="F386" s="159"/>
      <c r="G386" s="159"/>
      <c r="H386" s="228"/>
      <c r="I386" s="228"/>
      <c r="J386" s="159"/>
      <c r="K386" s="159"/>
      <c r="L386" s="159"/>
      <c r="M386" s="159"/>
      <c r="N386" s="159"/>
      <c r="O386" s="159"/>
      <c r="P386" s="159"/>
      <c r="Q386" s="159"/>
      <c r="R386" s="159"/>
      <c r="S386" s="159"/>
      <c r="T386" s="159"/>
      <c r="U386" s="159"/>
      <c r="V386" s="159"/>
      <c r="W386" s="159"/>
      <c r="X386" s="159"/>
      <c r="Y386" s="159"/>
      <c r="Z386" s="159"/>
      <c r="AA386" s="159"/>
      <c r="AB386" s="159"/>
      <c r="AC386" s="159"/>
      <c r="AD386" s="159"/>
    </row>
    <row r="387" spans="1:30" ht="50.15" customHeight="1">
      <c r="A387" s="159"/>
      <c r="B387" s="159"/>
      <c r="C387" s="159"/>
      <c r="D387" s="159"/>
      <c r="E387" s="159"/>
      <c r="F387" s="159"/>
      <c r="G387" s="159"/>
      <c r="H387" s="228"/>
      <c r="I387" s="228"/>
      <c r="J387" s="159"/>
      <c r="K387" s="159"/>
      <c r="L387" s="159"/>
      <c r="M387" s="159"/>
      <c r="N387" s="159"/>
      <c r="O387" s="159"/>
      <c r="P387" s="159"/>
      <c r="Q387" s="159"/>
      <c r="R387" s="159"/>
      <c r="S387" s="159"/>
      <c r="T387" s="159"/>
      <c r="U387" s="159"/>
      <c r="V387" s="159"/>
      <c r="W387" s="159"/>
      <c r="X387" s="159"/>
      <c r="Y387" s="159"/>
      <c r="Z387" s="159"/>
      <c r="AA387" s="159"/>
      <c r="AB387" s="159"/>
      <c r="AC387" s="159"/>
      <c r="AD387" s="159"/>
    </row>
    <row r="388" spans="1:30" ht="50.15" customHeight="1">
      <c r="A388" s="159"/>
      <c r="B388" s="159"/>
      <c r="C388" s="159"/>
      <c r="D388" s="159"/>
      <c r="E388" s="159"/>
      <c r="F388" s="159"/>
      <c r="G388" s="159"/>
      <c r="H388" s="228"/>
      <c r="I388" s="228"/>
      <c r="J388" s="159"/>
      <c r="K388" s="159"/>
      <c r="L388" s="159"/>
      <c r="M388" s="159"/>
      <c r="N388" s="159"/>
      <c r="O388" s="159"/>
      <c r="P388" s="159"/>
      <c r="Q388" s="159"/>
      <c r="R388" s="159"/>
      <c r="S388" s="159"/>
      <c r="T388" s="159"/>
      <c r="U388" s="159"/>
      <c r="V388" s="159"/>
      <c r="W388" s="159"/>
      <c r="X388" s="159"/>
      <c r="Y388" s="159"/>
      <c r="Z388" s="159"/>
      <c r="AA388" s="159"/>
      <c r="AB388" s="159"/>
      <c r="AC388" s="159"/>
      <c r="AD388" s="159"/>
    </row>
    <row r="389" spans="1:30" ht="50.15" customHeight="1">
      <c r="A389" s="159"/>
      <c r="B389" s="159"/>
      <c r="C389" s="159"/>
      <c r="D389" s="159"/>
      <c r="E389" s="159"/>
      <c r="F389" s="159"/>
      <c r="G389" s="159"/>
      <c r="H389" s="228"/>
      <c r="I389" s="228"/>
      <c r="J389" s="159"/>
      <c r="K389" s="159"/>
      <c r="L389" s="159"/>
      <c r="M389" s="159"/>
      <c r="N389" s="159"/>
      <c r="O389" s="159"/>
      <c r="P389" s="159"/>
      <c r="Q389" s="159"/>
      <c r="R389" s="159"/>
      <c r="S389" s="159"/>
      <c r="T389" s="159"/>
      <c r="U389" s="159"/>
      <c r="V389" s="159"/>
      <c r="W389" s="159"/>
      <c r="X389" s="159"/>
      <c r="Y389" s="159"/>
      <c r="Z389" s="159"/>
      <c r="AA389" s="159"/>
      <c r="AB389" s="159"/>
      <c r="AC389" s="159"/>
      <c r="AD389" s="159"/>
    </row>
    <row r="390" spans="1:30" ht="50.15" customHeight="1">
      <c r="A390" s="159"/>
      <c r="B390" s="159"/>
      <c r="C390" s="159"/>
      <c r="D390" s="159"/>
      <c r="E390" s="159"/>
      <c r="F390" s="159"/>
      <c r="G390" s="159"/>
      <c r="H390" s="228"/>
      <c r="I390" s="228"/>
      <c r="J390" s="159"/>
      <c r="K390" s="159"/>
      <c r="L390" s="159"/>
      <c r="M390" s="159"/>
      <c r="N390" s="159"/>
      <c r="O390" s="159"/>
      <c r="P390" s="159"/>
      <c r="Q390" s="159"/>
      <c r="R390" s="159"/>
      <c r="S390" s="159"/>
      <c r="T390" s="159"/>
      <c r="U390" s="159"/>
      <c r="V390" s="159"/>
      <c r="W390" s="159"/>
      <c r="X390" s="159"/>
      <c r="Y390" s="159"/>
      <c r="Z390" s="159"/>
      <c r="AA390" s="159"/>
      <c r="AB390" s="159"/>
      <c r="AC390" s="159"/>
      <c r="AD390" s="159"/>
    </row>
    <row r="391" spans="1:30" ht="50.15" customHeight="1">
      <c r="A391" s="159"/>
      <c r="B391" s="159"/>
      <c r="C391" s="159"/>
      <c r="D391" s="159"/>
      <c r="E391" s="159"/>
      <c r="F391" s="159"/>
      <c r="G391" s="159"/>
      <c r="H391" s="228"/>
      <c r="I391" s="228"/>
      <c r="J391" s="159"/>
      <c r="K391" s="159"/>
      <c r="L391" s="159"/>
      <c r="M391" s="159"/>
      <c r="N391" s="159"/>
      <c r="O391" s="159"/>
      <c r="P391" s="159"/>
      <c r="Q391" s="159"/>
      <c r="R391" s="159"/>
      <c r="S391" s="159"/>
      <c r="T391" s="159"/>
      <c r="U391" s="159"/>
      <c r="V391" s="159"/>
      <c r="W391" s="159"/>
      <c r="X391" s="159"/>
      <c r="Y391" s="159"/>
      <c r="Z391" s="159"/>
      <c r="AA391" s="159"/>
      <c r="AB391" s="159"/>
      <c r="AC391" s="159"/>
      <c r="AD391" s="159"/>
    </row>
    <row r="392" spans="1:30" ht="50.15" customHeight="1">
      <c r="A392" s="159"/>
      <c r="B392" s="159"/>
      <c r="C392" s="159"/>
      <c r="D392" s="159"/>
      <c r="E392" s="159"/>
      <c r="F392" s="159"/>
      <c r="G392" s="159"/>
      <c r="H392" s="228"/>
      <c r="I392" s="228"/>
      <c r="J392" s="159"/>
      <c r="K392" s="159"/>
      <c r="L392" s="159"/>
      <c r="M392" s="159"/>
      <c r="N392" s="159"/>
      <c r="O392" s="159"/>
      <c r="P392" s="159"/>
      <c r="Q392" s="159"/>
      <c r="R392" s="159"/>
      <c r="S392" s="159"/>
      <c r="T392" s="159"/>
      <c r="U392" s="159"/>
      <c r="V392" s="159"/>
      <c r="W392" s="159"/>
      <c r="X392" s="159"/>
      <c r="Y392" s="159"/>
      <c r="Z392" s="159"/>
      <c r="AA392" s="159"/>
      <c r="AB392" s="159"/>
      <c r="AC392" s="159"/>
      <c r="AD392" s="159"/>
    </row>
    <row r="393" spans="1:30" ht="50.15" customHeight="1">
      <c r="A393" s="159"/>
      <c r="B393" s="159"/>
      <c r="C393" s="159"/>
      <c r="D393" s="159"/>
      <c r="E393" s="159"/>
      <c r="F393" s="159"/>
      <c r="G393" s="159"/>
      <c r="H393" s="228"/>
      <c r="I393" s="228"/>
      <c r="J393" s="159"/>
      <c r="K393" s="159"/>
      <c r="L393" s="159"/>
      <c r="M393" s="159"/>
      <c r="N393" s="159"/>
      <c r="O393" s="159"/>
      <c r="P393" s="159"/>
      <c r="Q393" s="159"/>
      <c r="R393" s="159"/>
      <c r="S393" s="159"/>
      <c r="T393" s="159"/>
      <c r="U393" s="159"/>
      <c r="V393" s="159"/>
      <c r="W393" s="159"/>
      <c r="X393" s="159"/>
      <c r="Y393" s="159"/>
      <c r="Z393" s="159"/>
      <c r="AA393" s="159"/>
      <c r="AB393" s="159"/>
      <c r="AC393" s="159"/>
      <c r="AD393" s="159"/>
    </row>
    <row r="394" spans="1:30" ht="50.15" customHeight="1">
      <c r="A394" s="159"/>
      <c r="B394" s="159"/>
      <c r="C394" s="159"/>
      <c r="D394" s="159"/>
      <c r="E394" s="159"/>
      <c r="F394" s="159"/>
      <c r="G394" s="159"/>
      <c r="H394" s="228"/>
      <c r="I394" s="228"/>
      <c r="J394" s="159"/>
      <c r="K394" s="159"/>
      <c r="L394" s="159"/>
      <c r="M394" s="159"/>
      <c r="N394" s="159"/>
      <c r="O394" s="159"/>
      <c r="P394" s="159"/>
      <c r="Q394" s="159"/>
      <c r="R394" s="159"/>
      <c r="S394" s="159"/>
      <c r="T394" s="159"/>
      <c r="U394" s="159"/>
      <c r="V394" s="159"/>
      <c r="W394" s="159"/>
      <c r="X394" s="159"/>
      <c r="Y394" s="159"/>
      <c r="Z394" s="159"/>
      <c r="AA394" s="159"/>
      <c r="AB394" s="159"/>
      <c r="AC394" s="159"/>
      <c r="AD394" s="159"/>
    </row>
    <row r="395" spans="1:30" ht="50.15" customHeight="1">
      <c r="A395" s="159"/>
      <c r="B395" s="159"/>
      <c r="C395" s="159"/>
      <c r="D395" s="159"/>
      <c r="E395" s="159"/>
      <c r="F395" s="159"/>
      <c r="G395" s="159"/>
      <c r="H395" s="228"/>
      <c r="I395" s="228"/>
      <c r="J395" s="159"/>
      <c r="K395" s="159"/>
      <c r="L395" s="159"/>
      <c r="M395" s="159"/>
      <c r="N395" s="159"/>
      <c r="O395" s="159"/>
      <c r="P395" s="159"/>
      <c r="Q395" s="159"/>
      <c r="R395" s="159"/>
      <c r="S395" s="159"/>
      <c r="T395" s="159"/>
      <c r="U395" s="159"/>
      <c r="V395" s="159"/>
      <c r="W395" s="159"/>
      <c r="X395" s="159"/>
      <c r="Y395" s="159"/>
      <c r="Z395" s="159"/>
      <c r="AA395" s="159"/>
      <c r="AB395" s="159"/>
      <c r="AC395" s="159"/>
      <c r="AD395" s="159"/>
    </row>
    <row r="396" spans="1:30" ht="50.15" customHeight="1">
      <c r="A396" s="159"/>
      <c r="B396" s="159"/>
      <c r="C396" s="159"/>
      <c r="D396" s="159"/>
      <c r="E396" s="159"/>
      <c r="F396" s="159"/>
      <c r="G396" s="159"/>
      <c r="H396" s="228"/>
      <c r="I396" s="228"/>
      <c r="J396" s="159"/>
      <c r="K396" s="159"/>
      <c r="L396" s="159"/>
      <c r="M396" s="159"/>
      <c r="N396" s="159"/>
      <c r="O396" s="159"/>
      <c r="P396" s="159"/>
      <c r="Q396" s="159"/>
      <c r="R396" s="159"/>
      <c r="S396" s="159"/>
      <c r="T396" s="159"/>
      <c r="U396" s="159"/>
      <c r="V396" s="159"/>
      <c r="W396" s="159"/>
      <c r="X396" s="159"/>
      <c r="Y396" s="159"/>
      <c r="Z396" s="159"/>
      <c r="AA396" s="159"/>
      <c r="AB396" s="159"/>
      <c r="AC396" s="159"/>
      <c r="AD396" s="159"/>
    </row>
    <row r="397" spans="1:30" ht="50.15" customHeight="1">
      <c r="A397" s="159"/>
      <c r="B397" s="159"/>
      <c r="C397" s="159"/>
      <c r="D397" s="159"/>
      <c r="E397" s="159"/>
      <c r="F397" s="159"/>
      <c r="G397" s="159"/>
      <c r="H397" s="228"/>
      <c r="I397" s="228"/>
      <c r="J397" s="159"/>
      <c r="K397" s="159"/>
      <c r="L397" s="159"/>
      <c r="M397" s="159"/>
      <c r="N397" s="159"/>
      <c r="O397" s="159"/>
      <c r="P397" s="159"/>
      <c r="Q397" s="159"/>
      <c r="R397" s="159"/>
      <c r="S397" s="159"/>
      <c r="T397" s="159"/>
      <c r="U397" s="159"/>
      <c r="V397" s="159"/>
      <c r="W397" s="159"/>
      <c r="X397" s="159"/>
      <c r="Y397" s="159"/>
      <c r="Z397" s="159"/>
      <c r="AA397" s="159"/>
      <c r="AB397" s="159"/>
      <c r="AC397" s="159"/>
      <c r="AD397" s="159"/>
    </row>
    <row r="398" spans="1:30" ht="50.15" customHeight="1">
      <c r="A398" s="159"/>
      <c r="B398" s="159"/>
      <c r="C398" s="159"/>
      <c r="D398" s="159"/>
      <c r="E398" s="159"/>
      <c r="F398" s="159"/>
      <c r="G398" s="159"/>
      <c r="H398" s="228"/>
      <c r="I398" s="228"/>
      <c r="J398" s="159"/>
      <c r="K398" s="159"/>
      <c r="L398" s="159"/>
      <c r="M398" s="159"/>
      <c r="N398" s="159"/>
      <c r="O398" s="159"/>
      <c r="P398" s="159"/>
      <c r="Q398" s="159"/>
      <c r="R398" s="159"/>
      <c r="S398" s="159"/>
      <c r="T398" s="159"/>
      <c r="U398" s="159"/>
      <c r="V398" s="159"/>
      <c r="W398" s="159"/>
      <c r="X398" s="159"/>
      <c r="Y398" s="159"/>
      <c r="Z398" s="159"/>
      <c r="AA398" s="159"/>
      <c r="AB398" s="159"/>
      <c r="AC398" s="159"/>
      <c r="AD398" s="159"/>
    </row>
    <row r="399" spans="1:30" ht="50.15" customHeight="1">
      <c r="A399" s="159"/>
      <c r="B399" s="159"/>
      <c r="C399" s="159"/>
      <c r="D399" s="159"/>
      <c r="E399" s="159"/>
      <c r="F399" s="159"/>
      <c r="G399" s="159"/>
      <c r="H399" s="228"/>
      <c r="I399" s="228"/>
      <c r="J399" s="159"/>
      <c r="K399" s="159"/>
      <c r="L399" s="159"/>
      <c r="M399" s="159"/>
      <c r="N399" s="159"/>
      <c r="O399" s="159"/>
      <c r="P399" s="159"/>
      <c r="Q399" s="159"/>
      <c r="R399" s="159"/>
      <c r="S399" s="159"/>
      <c r="T399" s="159"/>
      <c r="U399" s="159"/>
      <c r="V399" s="159"/>
      <c r="W399" s="159"/>
      <c r="X399" s="159"/>
      <c r="Y399" s="159"/>
      <c r="Z399" s="159"/>
      <c r="AA399" s="159"/>
      <c r="AB399" s="159"/>
      <c r="AC399" s="159"/>
      <c r="AD399" s="159"/>
    </row>
    <row r="400" spans="1:30" ht="50.15" customHeight="1">
      <c r="A400" s="159"/>
      <c r="B400" s="159"/>
      <c r="C400" s="159"/>
      <c r="D400" s="159"/>
      <c r="E400" s="159"/>
      <c r="F400" s="159"/>
      <c r="G400" s="159"/>
      <c r="H400" s="228"/>
      <c r="I400" s="228"/>
      <c r="J400" s="159"/>
      <c r="K400" s="159"/>
      <c r="L400" s="159"/>
      <c r="M400" s="159"/>
      <c r="N400" s="159"/>
      <c r="O400" s="159"/>
      <c r="P400" s="159"/>
      <c r="Q400" s="159"/>
      <c r="R400" s="159"/>
      <c r="S400" s="159"/>
      <c r="T400" s="159"/>
      <c r="U400" s="159"/>
      <c r="V400" s="159"/>
      <c r="W400" s="159"/>
      <c r="X400" s="159"/>
      <c r="Y400" s="159"/>
      <c r="Z400" s="159"/>
      <c r="AA400" s="159"/>
      <c r="AB400" s="159"/>
      <c r="AC400" s="159"/>
      <c r="AD400" s="159"/>
    </row>
    <row r="401" spans="1:30" ht="50.15" customHeight="1">
      <c r="A401" s="159"/>
      <c r="B401" s="159"/>
      <c r="C401" s="159"/>
      <c r="D401" s="159"/>
      <c r="E401" s="159"/>
      <c r="F401" s="159"/>
      <c r="G401" s="159"/>
      <c r="H401" s="228"/>
      <c r="I401" s="228"/>
      <c r="J401" s="159"/>
      <c r="K401" s="159"/>
      <c r="L401" s="159"/>
      <c r="M401" s="159"/>
      <c r="N401" s="159"/>
      <c r="O401" s="159"/>
      <c r="P401" s="159"/>
      <c r="Q401" s="159"/>
      <c r="R401" s="159"/>
      <c r="S401" s="159"/>
      <c r="T401" s="159"/>
      <c r="U401" s="159"/>
      <c r="V401" s="159"/>
      <c r="W401" s="159"/>
      <c r="X401" s="159"/>
      <c r="Y401" s="159"/>
      <c r="Z401" s="159"/>
      <c r="AA401" s="159"/>
      <c r="AB401" s="159"/>
      <c r="AC401" s="159"/>
      <c r="AD401" s="159"/>
    </row>
    <row r="402" spans="1:30" ht="50.15" customHeight="1">
      <c r="A402" s="159"/>
      <c r="B402" s="159"/>
      <c r="C402" s="159"/>
      <c r="D402" s="159"/>
      <c r="E402" s="159"/>
      <c r="F402" s="159"/>
      <c r="G402" s="159"/>
      <c r="H402" s="228"/>
      <c r="I402" s="228"/>
      <c r="J402" s="159"/>
      <c r="K402" s="159"/>
      <c r="L402" s="159"/>
      <c r="M402" s="159"/>
      <c r="N402" s="159"/>
      <c r="O402" s="159"/>
      <c r="P402" s="159"/>
      <c r="Q402" s="159"/>
      <c r="R402" s="159"/>
      <c r="S402" s="159"/>
      <c r="T402" s="159"/>
      <c r="U402" s="159"/>
      <c r="V402" s="159"/>
      <c r="W402" s="159"/>
      <c r="X402" s="159"/>
      <c r="Y402" s="159"/>
      <c r="Z402" s="159"/>
      <c r="AA402" s="159"/>
      <c r="AB402" s="159"/>
      <c r="AC402" s="159"/>
      <c r="AD402" s="159"/>
    </row>
    <row r="403" spans="1:30" ht="50.15" customHeight="1">
      <c r="A403" s="159"/>
      <c r="B403" s="159"/>
      <c r="C403" s="159"/>
      <c r="D403" s="159"/>
      <c r="E403" s="159"/>
      <c r="F403" s="159"/>
      <c r="G403" s="159"/>
      <c r="H403" s="228"/>
      <c r="I403" s="228"/>
      <c r="J403" s="159"/>
      <c r="K403" s="159"/>
      <c r="L403" s="159"/>
      <c r="M403" s="159"/>
      <c r="N403" s="159"/>
      <c r="O403" s="159"/>
      <c r="P403" s="159"/>
      <c r="Q403" s="159"/>
      <c r="R403" s="159"/>
      <c r="S403" s="159"/>
      <c r="T403" s="159"/>
      <c r="U403" s="159"/>
      <c r="V403" s="159"/>
      <c r="W403" s="159"/>
      <c r="X403" s="159"/>
      <c r="Y403" s="159"/>
      <c r="Z403" s="159"/>
      <c r="AA403" s="159"/>
      <c r="AB403" s="159"/>
      <c r="AC403" s="159"/>
      <c r="AD403" s="159"/>
    </row>
    <row r="404" spans="1:30" ht="50.15" customHeight="1">
      <c r="A404" s="159"/>
      <c r="B404" s="159"/>
      <c r="C404" s="159"/>
      <c r="D404" s="159"/>
      <c r="E404" s="159"/>
      <c r="F404" s="159"/>
      <c r="G404" s="159"/>
      <c r="H404" s="228"/>
      <c r="I404" s="228"/>
      <c r="J404" s="159"/>
      <c r="K404" s="159"/>
      <c r="L404" s="159"/>
      <c r="M404" s="159"/>
      <c r="N404" s="159"/>
      <c r="O404" s="159"/>
      <c r="P404" s="159"/>
      <c r="Q404" s="159"/>
      <c r="R404" s="159"/>
      <c r="S404" s="159"/>
      <c r="T404" s="159"/>
      <c r="U404" s="159"/>
      <c r="V404" s="159"/>
      <c r="W404" s="159"/>
      <c r="X404" s="159"/>
      <c r="Y404" s="159"/>
      <c r="Z404" s="159"/>
      <c r="AA404" s="159"/>
      <c r="AB404" s="159"/>
      <c r="AC404" s="159"/>
      <c r="AD404" s="159"/>
    </row>
    <row r="405" spans="1:30" ht="50.15" customHeight="1">
      <c r="A405" s="159"/>
      <c r="B405" s="159"/>
      <c r="C405" s="159"/>
      <c r="D405" s="159"/>
      <c r="E405" s="159"/>
      <c r="F405" s="159"/>
      <c r="G405" s="159"/>
      <c r="H405" s="228"/>
      <c r="I405" s="228"/>
      <c r="J405" s="159"/>
      <c r="K405" s="159"/>
      <c r="L405" s="159"/>
      <c r="M405" s="159"/>
      <c r="N405" s="159"/>
      <c r="O405" s="159"/>
      <c r="P405" s="159"/>
      <c r="Q405" s="159"/>
      <c r="R405" s="159"/>
      <c r="S405" s="159"/>
      <c r="T405" s="159"/>
      <c r="U405" s="159"/>
      <c r="V405" s="159"/>
      <c r="W405" s="159"/>
      <c r="X405" s="159"/>
      <c r="Y405" s="159"/>
      <c r="Z405" s="159"/>
      <c r="AA405" s="159"/>
      <c r="AB405" s="159"/>
      <c r="AC405" s="159"/>
      <c r="AD405" s="159"/>
    </row>
    <row r="406" spans="1:30" ht="50.15" customHeight="1">
      <c r="A406" s="159"/>
      <c r="B406" s="159"/>
      <c r="C406" s="159"/>
      <c r="D406" s="159"/>
      <c r="E406" s="159"/>
      <c r="F406" s="159"/>
      <c r="G406" s="159"/>
      <c r="H406" s="228"/>
      <c r="I406" s="228"/>
      <c r="J406" s="159"/>
      <c r="K406" s="159"/>
      <c r="L406" s="159"/>
      <c r="M406" s="159"/>
      <c r="N406" s="159"/>
      <c r="O406" s="159"/>
      <c r="P406" s="159"/>
      <c r="Q406" s="159"/>
      <c r="R406" s="159"/>
      <c r="S406" s="159"/>
      <c r="T406" s="159"/>
      <c r="U406" s="159"/>
      <c r="V406" s="159"/>
      <c r="W406" s="159"/>
      <c r="X406" s="159"/>
      <c r="Y406" s="159"/>
      <c r="Z406" s="159"/>
      <c r="AA406" s="159"/>
      <c r="AB406" s="159"/>
      <c r="AC406" s="159"/>
      <c r="AD406" s="159"/>
    </row>
    <row r="407" spans="1:30" ht="50.15" customHeight="1">
      <c r="A407" s="159"/>
      <c r="B407" s="159"/>
      <c r="C407" s="159"/>
      <c r="D407" s="159"/>
      <c r="E407" s="159"/>
      <c r="F407" s="159"/>
      <c r="G407" s="159"/>
      <c r="H407" s="228"/>
      <c r="I407" s="228"/>
      <c r="J407" s="159"/>
      <c r="K407" s="159"/>
      <c r="L407" s="159"/>
      <c r="M407" s="159"/>
      <c r="N407" s="159"/>
      <c r="O407" s="159"/>
      <c r="P407" s="159"/>
      <c r="Q407" s="159"/>
      <c r="R407" s="159"/>
      <c r="S407" s="159"/>
      <c r="T407" s="159"/>
      <c r="U407" s="159"/>
      <c r="V407" s="159"/>
      <c r="W407" s="159"/>
      <c r="X407" s="159"/>
      <c r="Y407" s="159"/>
      <c r="Z407" s="159"/>
      <c r="AA407" s="159"/>
      <c r="AB407" s="159"/>
      <c r="AC407" s="159"/>
      <c r="AD407" s="159"/>
    </row>
    <row r="408" spans="1:30" ht="50.15" customHeight="1">
      <c r="A408" s="159"/>
      <c r="B408" s="159"/>
      <c r="C408" s="159"/>
      <c r="D408" s="159"/>
      <c r="E408" s="159"/>
      <c r="F408" s="159"/>
      <c r="G408" s="159"/>
      <c r="H408" s="228"/>
      <c r="I408" s="228"/>
      <c r="J408" s="159"/>
      <c r="K408" s="159"/>
      <c r="L408" s="159"/>
      <c r="M408" s="159"/>
      <c r="N408" s="159"/>
      <c r="O408" s="159"/>
      <c r="P408" s="159"/>
      <c r="Q408" s="159"/>
      <c r="R408" s="159"/>
      <c r="S408" s="159"/>
      <c r="T408" s="159"/>
      <c r="U408" s="159"/>
      <c r="V408" s="159"/>
      <c r="W408" s="159"/>
      <c r="X408" s="159"/>
      <c r="Y408" s="159"/>
      <c r="Z408" s="159"/>
      <c r="AA408" s="159"/>
      <c r="AB408" s="159"/>
      <c r="AC408" s="159"/>
      <c r="AD408" s="159"/>
    </row>
    <row r="409" spans="1:30" ht="50.15" customHeight="1">
      <c r="A409" s="159"/>
      <c r="B409" s="159"/>
      <c r="C409" s="159"/>
      <c r="D409" s="159"/>
      <c r="E409" s="159"/>
      <c r="F409" s="159"/>
      <c r="G409" s="159"/>
      <c r="H409" s="228"/>
      <c r="I409" s="228"/>
      <c r="J409" s="159"/>
      <c r="K409" s="159"/>
      <c r="L409" s="159"/>
      <c r="M409" s="159"/>
      <c r="N409" s="159"/>
      <c r="O409" s="159"/>
      <c r="P409" s="159"/>
      <c r="Q409" s="159"/>
      <c r="R409" s="159"/>
      <c r="S409" s="159"/>
      <c r="T409" s="159"/>
      <c r="U409" s="159"/>
      <c r="V409" s="159"/>
      <c r="W409" s="159"/>
      <c r="X409" s="159"/>
      <c r="Y409" s="159"/>
      <c r="Z409" s="159"/>
      <c r="AA409" s="159"/>
      <c r="AB409" s="159"/>
      <c r="AC409" s="159"/>
      <c r="AD409" s="159"/>
    </row>
    <row r="410" spans="1:30" ht="50.15" customHeight="1">
      <c r="A410" s="159"/>
      <c r="B410" s="159"/>
      <c r="C410" s="159"/>
      <c r="D410" s="159"/>
      <c r="E410" s="159"/>
      <c r="F410" s="159"/>
      <c r="G410" s="159"/>
      <c r="H410" s="228"/>
      <c r="I410" s="228"/>
      <c r="J410" s="159"/>
      <c r="K410" s="159"/>
      <c r="L410" s="159"/>
      <c r="M410" s="159"/>
      <c r="N410" s="159"/>
      <c r="O410" s="159"/>
      <c r="P410" s="159"/>
      <c r="Q410" s="159"/>
      <c r="R410" s="159"/>
      <c r="S410" s="159"/>
      <c r="T410" s="159"/>
      <c r="U410" s="159"/>
      <c r="V410" s="159"/>
      <c r="W410" s="159"/>
      <c r="X410" s="159"/>
      <c r="Y410" s="159"/>
      <c r="Z410" s="159"/>
      <c r="AA410" s="159"/>
      <c r="AB410" s="159"/>
      <c r="AC410" s="159"/>
      <c r="AD410" s="159"/>
    </row>
    <row r="411" spans="1:30" ht="50.15" customHeight="1">
      <c r="A411" s="159"/>
      <c r="B411" s="159"/>
      <c r="C411" s="159"/>
      <c r="D411" s="159"/>
      <c r="E411" s="159"/>
      <c r="F411" s="159"/>
      <c r="G411" s="159"/>
      <c r="H411" s="228"/>
      <c r="I411" s="228"/>
      <c r="J411" s="159"/>
      <c r="K411" s="159"/>
      <c r="L411" s="159"/>
      <c r="M411" s="159"/>
      <c r="N411" s="159"/>
      <c r="O411" s="159"/>
      <c r="P411" s="159"/>
      <c r="Q411" s="159"/>
      <c r="R411" s="159"/>
      <c r="S411" s="159"/>
      <c r="T411" s="159"/>
      <c r="U411" s="159"/>
      <c r="V411" s="159"/>
      <c r="W411" s="159"/>
      <c r="X411" s="159"/>
      <c r="Y411" s="159"/>
      <c r="Z411" s="159"/>
      <c r="AA411" s="159"/>
      <c r="AB411" s="159"/>
      <c r="AC411" s="159"/>
      <c r="AD411" s="159"/>
    </row>
    <row r="412" spans="1:30" ht="50.15" customHeight="1">
      <c r="A412" s="159"/>
      <c r="B412" s="159"/>
      <c r="C412" s="159"/>
      <c r="D412" s="159"/>
      <c r="E412" s="159"/>
      <c r="F412" s="159"/>
      <c r="G412" s="159"/>
      <c r="H412" s="228"/>
      <c r="I412" s="228"/>
      <c r="J412" s="159"/>
      <c r="K412" s="159"/>
      <c r="L412" s="159"/>
      <c r="M412" s="159"/>
      <c r="N412" s="159"/>
      <c r="O412" s="159"/>
      <c r="P412" s="159"/>
      <c r="Q412" s="159"/>
      <c r="R412" s="159"/>
      <c r="S412" s="159"/>
      <c r="T412" s="159"/>
      <c r="U412" s="159"/>
      <c r="V412" s="159"/>
      <c r="W412" s="159"/>
      <c r="X412" s="159"/>
      <c r="Y412" s="159"/>
      <c r="Z412" s="159"/>
      <c r="AA412" s="159"/>
      <c r="AB412" s="159"/>
      <c r="AC412" s="159"/>
      <c r="AD412" s="159"/>
    </row>
    <row r="413" spans="1:30" ht="50.15" customHeight="1">
      <c r="A413" s="159"/>
      <c r="B413" s="159"/>
      <c r="C413" s="159"/>
      <c r="D413" s="159"/>
      <c r="E413" s="159"/>
      <c r="F413" s="159"/>
      <c r="G413" s="159"/>
      <c r="H413" s="228"/>
      <c r="I413" s="228"/>
      <c r="J413" s="159"/>
      <c r="K413" s="159"/>
      <c r="L413" s="159"/>
      <c r="M413" s="159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59"/>
      <c r="Z413" s="159"/>
      <c r="AA413" s="159"/>
      <c r="AB413" s="159"/>
      <c r="AC413" s="159"/>
      <c r="AD413" s="159"/>
    </row>
    <row r="414" spans="1:30" ht="50.15" customHeight="1">
      <c r="A414" s="159"/>
      <c r="B414" s="159"/>
      <c r="C414" s="159"/>
      <c r="D414" s="159"/>
      <c r="E414" s="159"/>
      <c r="F414" s="159"/>
      <c r="G414" s="159"/>
      <c r="H414" s="228"/>
      <c r="I414" s="228"/>
      <c r="J414" s="159"/>
      <c r="K414" s="159"/>
      <c r="L414" s="159"/>
      <c r="M414" s="159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59"/>
      <c r="Z414" s="159"/>
      <c r="AA414" s="159"/>
      <c r="AB414" s="159"/>
      <c r="AC414" s="159"/>
      <c r="AD414" s="159"/>
    </row>
    <row r="415" spans="1:30" ht="50.15" customHeight="1">
      <c r="A415" s="159"/>
      <c r="B415" s="159"/>
      <c r="C415" s="159"/>
      <c r="D415" s="159"/>
      <c r="E415" s="159"/>
      <c r="F415" s="159"/>
      <c r="G415" s="159"/>
      <c r="H415" s="228"/>
      <c r="I415" s="228"/>
      <c r="J415" s="159"/>
      <c r="K415" s="159"/>
      <c r="L415" s="159"/>
      <c r="M415" s="159"/>
      <c r="N415" s="159"/>
      <c r="O415" s="159"/>
      <c r="P415" s="159"/>
      <c r="Q415" s="159"/>
      <c r="R415" s="159"/>
      <c r="S415" s="159"/>
      <c r="T415" s="159"/>
      <c r="U415" s="159"/>
      <c r="V415" s="159"/>
      <c r="W415" s="159"/>
      <c r="X415" s="159"/>
      <c r="Y415" s="159"/>
      <c r="Z415" s="159"/>
      <c r="AA415" s="159"/>
      <c r="AB415" s="159"/>
      <c r="AC415" s="159"/>
      <c r="AD415" s="159"/>
    </row>
    <row r="416" spans="1:30" ht="50.15" customHeight="1">
      <c r="A416" s="159"/>
      <c r="B416" s="159"/>
      <c r="C416" s="159"/>
      <c r="D416" s="159"/>
      <c r="E416" s="159"/>
      <c r="F416" s="159"/>
      <c r="G416" s="159"/>
      <c r="H416" s="228"/>
      <c r="I416" s="228"/>
      <c r="J416" s="159"/>
      <c r="K416" s="159"/>
      <c r="L416" s="159"/>
      <c r="M416" s="159"/>
      <c r="N416" s="159"/>
      <c r="O416" s="159"/>
      <c r="P416" s="159"/>
      <c r="Q416" s="159"/>
      <c r="R416" s="159"/>
      <c r="S416" s="159"/>
      <c r="T416" s="159"/>
      <c r="U416" s="159"/>
      <c r="V416" s="159"/>
      <c r="W416" s="159"/>
      <c r="X416" s="159"/>
      <c r="Y416" s="159"/>
      <c r="Z416" s="159"/>
      <c r="AA416" s="159"/>
      <c r="AB416" s="159"/>
      <c r="AC416" s="159"/>
      <c r="AD416" s="159"/>
    </row>
    <row r="417" spans="1:30" ht="50.15" customHeight="1">
      <c r="A417" s="159"/>
      <c r="B417" s="159"/>
      <c r="C417" s="159"/>
      <c r="D417" s="159"/>
      <c r="E417" s="159"/>
      <c r="F417" s="159"/>
      <c r="G417" s="159"/>
      <c r="H417" s="228"/>
      <c r="I417" s="228"/>
      <c r="J417" s="159"/>
      <c r="K417" s="159"/>
      <c r="L417" s="159"/>
      <c r="M417" s="159"/>
      <c r="N417" s="159"/>
      <c r="O417" s="159"/>
      <c r="P417" s="159"/>
      <c r="Q417" s="159"/>
      <c r="R417" s="159"/>
      <c r="S417" s="159"/>
      <c r="T417" s="159"/>
      <c r="U417" s="159"/>
      <c r="V417" s="159"/>
      <c r="W417" s="159"/>
      <c r="X417" s="159"/>
      <c r="Y417" s="159"/>
      <c r="Z417" s="159"/>
      <c r="AA417" s="159"/>
      <c r="AB417" s="159"/>
      <c r="AC417" s="159"/>
      <c r="AD417" s="159"/>
    </row>
    <row r="418" spans="1:30" ht="50.15" customHeight="1">
      <c r="A418" s="159"/>
      <c r="B418" s="159"/>
      <c r="C418" s="159"/>
      <c r="D418" s="159"/>
      <c r="E418" s="159"/>
      <c r="F418" s="159"/>
      <c r="G418" s="159"/>
      <c r="H418" s="228"/>
      <c r="I418" s="228"/>
      <c r="J418" s="159"/>
      <c r="K418" s="159"/>
      <c r="L418" s="159"/>
      <c r="M418" s="159"/>
      <c r="N418" s="159"/>
      <c r="O418" s="159"/>
      <c r="P418" s="159"/>
      <c r="Q418" s="159"/>
      <c r="R418" s="159"/>
      <c r="S418" s="159"/>
      <c r="T418" s="159"/>
      <c r="U418" s="159"/>
      <c r="V418" s="159"/>
      <c r="W418" s="159"/>
      <c r="X418" s="159"/>
      <c r="Y418" s="159"/>
      <c r="Z418" s="159"/>
      <c r="AA418" s="159"/>
      <c r="AB418" s="159"/>
      <c r="AC418" s="159"/>
      <c r="AD418" s="159"/>
    </row>
    <row r="419" spans="1:30" ht="50.15" customHeight="1">
      <c r="A419" s="159"/>
      <c r="B419" s="159"/>
      <c r="C419" s="159"/>
      <c r="D419" s="159"/>
      <c r="E419" s="159"/>
      <c r="F419" s="159"/>
      <c r="G419" s="159"/>
      <c r="H419" s="228"/>
      <c r="I419" s="228"/>
      <c r="J419" s="159"/>
      <c r="K419" s="159"/>
      <c r="L419" s="159"/>
      <c r="M419" s="159"/>
      <c r="N419" s="159"/>
      <c r="O419" s="159"/>
      <c r="P419" s="159"/>
      <c r="Q419" s="159"/>
      <c r="R419" s="159"/>
      <c r="S419" s="159"/>
      <c r="T419" s="159"/>
      <c r="U419" s="159"/>
      <c r="V419" s="159"/>
      <c r="W419" s="159"/>
      <c r="X419" s="159"/>
      <c r="Y419" s="159"/>
      <c r="Z419" s="159"/>
      <c r="AA419" s="159"/>
      <c r="AB419" s="159"/>
      <c r="AC419" s="159"/>
      <c r="AD419" s="159"/>
    </row>
    <row r="420" spans="1:30" ht="50.15" customHeight="1">
      <c r="A420" s="159"/>
      <c r="B420" s="159"/>
      <c r="C420" s="159"/>
      <c r="D420" s="159"/>
      <c r="E420" s="159"/>
      <c r="F420" s="159"/>
      <c r="G420" s="159"/>
      <c r="H420" s="228"/>
      <c r="I420" s="228"/>
      <c r="J420" s="159"/>
      <c r="K420" s="159"/>
      <c r="L420" s="159"/>
      <c r="M420" s="159"/>
      <c r="N420" s="159"/>
      <c r="O420" s="159"/>
      <c r="P420" s="159"/>
      <c r="Q420" s="159"/>
      <c r="R420" s="159"/>
      <c r="S420" s="159"/>
      <c r="T420" s="159"/>
      <c r="U420" s="159"/>
      <c r="V420" s="159"/>
      <c r="W420" s="159"/>
      <c r="X420" s="159"/>
      <c r="Y420" s="159"/>
      <c r="Z420" s="159"/>
      <c r="AA420" s="159"/>
      <c r="AB420" s="159"/>
      <c r="AC420" s="159"/>
      <c r="AD420" s="159"/>
    </row>
    <row r="421" spans="1:30" ht="50.15" customHeight="1">
      <c r="A421" s="159"/>
      <c r="B421" s="159"/>
      <c r="C421" s="159"/>
      <c r="D421" s="159"/>
      <c r="E421" s="159"/>
      <c r="F421" s="159"/>
      <c r="G421" s="159"/>
      <c r="H421" s="228"/>
      <c r="I421" s="228"/>
      <c r="J421" s="159"/>
      <c r="K421" s="159"/>
      <c r="L421" s="159"/>
      <c r="M421" s="159"/>
      <c r="N421" s="159"/>
      <c r="O421" s="159"/>
      <c r="P421" s="159"/>
      <c r="Q421" s="159"/>
      <c r="R421" s="159"/>
      <c r="S421" s="159"/>
      <c r="T421" s="159"/>
      <c r="U421" s="159"/>
      <c r="V421" s="159"/>
      <c r="W421" s="159"/>
      <c r="X421" s="159"/>
      <c r="Y421" s="159"/>
      <c r="Z421" s="159"/>
      <c r="AA421" s="159"/>
      <c r="AB421" s="159"/>
      <c r="AC421" s="159"/>
      <c r="AD421" s="159"/>
    </row>
    <row r="422" spans="1:30" ht="50.15" customHeight="1">
      <c r="A422" s="159"/>
      <c r="B422" s="159"/>
      <c r="C422" s="159"/>
      <c r="D422" s="159"/>
      <c r="E422" s="159"/>
      <c r="F422" s="159"/>
      <c r="G422" s="159"/>
      <c r="H422" s="228"/>
      <c r="I422" s="228"/>
      <c r="J422" s="159"/>
      <c r="K422" s="159"/>
      <c r="L422" s="159"/>
      <c r="M422" s="159"/>
      <c r="N422" s="159"/>
      <c r="O422" s="159"/>
      <c r="P422" s="159"/>
      <c r="Q422" s="159"/>
      <c r="R422" s="159"/>
      <c r="S422" s="159"/>
      <c r="T422" s="159"/>
      <c r="U422" s="159"/>
      <c r="V422" s="159"/>
      <c r="W422" s="159"/>
      <c r="X422" s="159"/>
      <c r="Y422" s="159"/>
      <c r="Z422" s="159"/>
      <c r="AA422" s="159"/>
      <c r="AB422" s="159"/>
      <c r="AC422" s="159"/>
      <c r="AD422" s="159"/>
    </row>
    <row r="423" spans="1:30" ht="50.15" customHeight="1">
      <c r="A423" s="159"/>
      <c r="B423" s="159"/>
      <c r="C423" s="159"/>
      <c r="D423" s="159"/>
      <c r="E423" s="159"/>
      <c r="F423" s="159"/>
      <c r="G423" s="159"/>
      <c r="H423" s="228"/>
      <c r="I423" s="228"/>
      <c r="J423" s="159"/>
      <c r="K423" s="159"/>
      <c r="L423" s="159"/>
      <c r="M423" s="159"/>
      <c r="N423" s="159"/>
      <c r="O423" s="159"/>
      <c r="P423" s="159"/>
      <c r="Q423" s="159"/>
      <c r="R423" s="159"/>
      <c r="S423" s="159"/>
      <c r="T423" s="159"/>
      <c r="U423" s="159"/>
      <c r="V423" s="159"/>
      <c r="W423" s="159"/>
      <c r="X423" s="159"/>
      <c r="Y423" s="159"/>
      <c r="Z423" s="159"/>
      <c r="AA423" s="159"/>
      <c r="AB423" s="159"/>
      <c r="AC423" s="159"/>
      <c r="AD423" s="159"/>
    </row>
    <row r="424" spans="1:30" ht="50.15" customHeight="1">
      <c r="A424" s="159"/>
      <c r="B424" s="159"/>
      <c r="C424" s="159"/>
      <c r="D424" s="159"/>
      <c r="E424" s="159"/>
      <c r="F424" s="159"/>
      <c r="G424" s="159"/>
      <c r="H424" s="228"/>
      <c r="I424" s="228"/>
      <c r="J424" s="159"/>
      <c r="K424" s="159"/>
      <c r="L424" s="159"/>
      <c r="M424" s="159"/>
      <c r="N424" s="159"/>
      <c r="O424" s="159"/>
      <c r="P424" s="159"/>
      <c r="Q424" s="159"/>
      <c r="R424" s="159"/>
      <c r="S424" s="159"/>
      <c r="T424" s="159"/>
      <c r="U424" s="159"/>
      <c r="V424" s="159"/>
      <c r="W424" s="159"/>
      <c r="X424" s="159"/>
      <c r="Y424" s="159"/>
      <c r="Z424" s="159"/>
      <c r="AA424" s="159"/>
      <c r="AB424" s="159"/>
      <c r="AC424" s="159"/>
      <c r="AD424" s="159"/>
    </row>
    <row r="425" spans="1:30" ht="50.15" customHeight="1">
      <c r="A425" s="159"/>
      <c r="B425" s="159"/>
      <c r="C425" s="159"/>
      <c r="D425" s="159"/>
      <c r="E425" s="159"/>
      <c r="F425" s="159"/>
      <c r="G425" s="159"/>
      <c r="H425" s="228"/>
      <c r="I425" s="228"/>
      <c r="J425" s="159"/>
      <c r="K425" s="159"/>
      <c r="L425" s="159"/>
      <c r="M425" s="159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59"/>
      <c r="Z425" s="159"/>
      <c r="AA425" s="159"/>
      <c r="AB425" s="159"/>
      <c r="AC425" s="159"/>
      <c r="AD425" s="159"/>
    </row>
    <row r="426" spans="1:30" ht="50.15" customHeight="1">
      <c r="A426" s="159"/>
      <c r="B426" s="159"/>
      <c r="C426" s="159"/>
      <c r="D426" s="159"/>
      <c r="E426" s="159"/>
      <c r="F426" s="159"/>
      <c r="G426" s="159"/>
      <c r="H426" s="228"/>
      <c r="I426" s="228"/>
      <c r="J426" s="159"/>
      <c r="K426" s="159"/>
      <c r="L426" s="159"/>
      <c r="M426" s="159"/>
      <c r="N426" s="159"/>
      <c r="O426" s="159"/>
      <c r="P426" s="159"/>
      <c r="Q426" s="159"/>
      <c r="R426" s="159"/>
      <c r="S426" s="159"/>
      <c r="T426" s="159"/>
      <c r="U426" s="159"/>
      <c r="V426" s="159"/>
      <c r="W426" s="159"/>
      <c r="X426" s="159"/>
      <c r="Y426" s="159"/>
      <c r="Z426" s="159"/>
      <c r="AA426" s="159"/>
      <c r="AB426" s="159"/>
      <c r="AC426" s="159"/>
      <c r="AD426" s="159"/>
    </row>
    <row r="427" spans="1:30" ht="50.15" customHeight="1">
      <c r="A427" s="159"/>
      <c r="B427" s="159"/>
      <c r="C427" s="159"/>
      <c r="D427" s="159"/>
      <c r="E427" s="159"/>
      <c r="F427" s="159"/>
      <c r="G427" s="159"/>
      <c r="H427" s="228"/>
      <c r="I427" s="228"/>
      <c r="J427" s="159"/>
      <c r="K427" s="159"/>
      <c r="L427" s="159"/>
      <c r="M427" s="159"/>
      <c r="N427" s="159"/>
      <c r="O427" s="159"/>
      <c r="P427" s="159"/>
      <c r="Q427" s="159"/>
      <c r="R427" s="159"/>
      <c r="S427" s="159"/>
      <c r="T427" s="159"/>
      <c r="U427" s="159"/>
      <c r="V427" s="159"/>
      <c r="W427" s="159"/>
      <c r="X427" s="159"/>
      <c r="Y427" s="159"/>
      <c r="Z427" s="159"/>
      <c r="AA427" s="159"/>
      <c r="AB427" s="159"/>
      <c r="AC427" s="159"/>
      <c r="AD427" s="159"/>
    </row>
    <row r="428" spans="1:30" ht="50.15" customHeight="1">
      <c r="A428" s="159"/>
      <c r="B428" s="159"/>
      <c r="C428" s="159"/>
      <c r="D428" s="159"/>
      <c r="E428" s="159"/>
      <c r="F428" s="159"/>
      <c r="G428" s="159"/>
      <c r="H428" s="228"/>
      <c r="I428" s="228"/>
      <c r="J428" s="159"/>
      <c r="K428" s="159"/>
      <c r="L428" s="159"/>
      <c r="M428" s="159"/>
      <c r="N428" s="159"/>
      <c r="O428" s="159"/>
      <c r="P428" s="159"/>
      <c r="Q428" s="159"/>
      <c r="R428" s="159"/>
      <c r="S428" s="159"/>
      <c r="T428" s="159"/>
      <c r="U428" s="159"/>
      <c r="V428" s="159"/>
      <c r="W428" s="159"/>
      <c r="X428" s="159"/>
      <c r="Y428" s="159"/>
      <c r="Z428" s="159"/>
      <c r="AA428" s="159"/>
      <c r="AB428" s="159"/>
      <c r="AC428" s="159"/>
      <c r="AD428" s="159"/>
    </row>
    <row r="429" spans="1:30" ht="50.15" customHeight="1">
      <c r="A429" s="159"/>
      <c r="B429" s="159"/>
      <c r="C429" s="159"/>
      <c r="D429" s="159"/>
      <c r="E429" s="159"/>
      <c r="F429" s="159"/>
      <c r="G429" s="159"/>
      <c r="H429" s="228"/>
      <c r="I429" s="228"/>
      <c r="J429" s="159"/>
      <c r="K429" s="159"/>
      <c r="L429" s="159"/>
      <c r="M429" s="159"/>
      <c r="N429" s="159"/>
      <c r="O429" s="159"/>
      <c r="P429" s="159"/>
      <c r="Q429" s="159"/>
      <c r="R429" s="159"/>
      <c r="S429" s="159"/>
      <c r="T429" s="159"/>
      <c r="U429" s="159"/>
      <c r="V429" s="159"/>
      <c r="W429" s="159"/>
      <c r="X429" s="159"/>
      <c r="Y429" s="159"/>
      <c r="Z429" s="159"/>
      <c r="AA429" s="159"/>
      <c r="AB429" s="159"/>
      <c r="AC429" s="159"/>
      <c r="AD429" s="159"/>
    </row>
    <row r="430" spans="1:30" ht="50.15" customHeight="1">
      <c r="A430" s="159"/>
      <c r="B430" s="159"/>
      <c r="C430" s="159"/>
      <c r="D430" s="159"/>
      <c r="E430" s="159"/>
      <c r="F430" s="159"/>
      <c r="G430" s="159"/>
      <c r="H430" s="228"/>
      <c r="I430" s="228"/>
      <c r="J430" s="159"/>
      <c r="K430" s="159"/>
      <c r="L430" s="159"/>
      <c r="M430" s="159"/>
      <c r="N430" s="159"/>
      <c r="O430" s="159"/>
      <c r="P430" s="159"/>
      <c r="Q430" s="159"/>
      <c r="R430" s="159"/>
      <c r="S430" s="159"/>
      <c r="T430" s="159"/>
      <c r="U430" s="159"/>
      <c r="V430" s="159"/>
      <c r="W430" s="159"/>
      <c r="X430" s="159"/>
      <c r="Y430" s="159"/>
      <c r="Z430" s="159"/>
      <c r="AA430" s="159"/>
      <c r="AB430" s="159"/>
      <c r="AC430" s="159"/>
      <c r="AD430" s="159"/>
    </row>
    <row r="431" spans="1:30" ht="50.15" customHeight="1">
      <c r="A431" s="159"/>
      <c r="B431" s="159"/>
      <c r="C431" s="159"/>
      <c r="D431" s="159"/>
      <c r="E431" s="159"/>
      <c r="F431" s="159"/>
      <c r="G431" s="159"/>
      <c r="H431" s="228"/>
      <c r="I431" s="228"/>
      <c r="J431" s="159"/>
      <c r="K431" s="159"/>
      <c r="L431" s="159"/>
      <c r="M431" s="159"/>
      <c r="N431" s="159"/>
      <c r="O431" s="159"/>
      <c r="P431" s="159"/>
      <c r="Q431" s="159"/>
      <c r="R431" s="159"/>
      <c r="S431" s="159"/>
      <c r="T431" s="159"/>
      <c r="U431" s="159"/>
      <c r="V431" s="159"/>
      <c r="W431" s="159"/>
      <c r="X431" s="159"/>
      <c r="Y431" s="159"/>
      <c r="Z431" s="159"/>
      <c r="AA431" s="159"/>
      <c r="AB431" s="159"/>
      <c r="AC431" s="159"/>
      <c r="AD431" s="159"/>
    </row>
    <row r="432" spans="1:30" ht="50.15" customHeight="1">
      <c r="A432" s="159"/>
      <c r="B432" s="159"/>
      <c r="C432" s="159"/>
      <c r="D432" s="159"/>
      <c r="E432" s="159"/>
      <c r="F432" s="159"/>
      <c r="G432" s="159"/>
      <c r="H432" s="228"/>
      <c r="I432" s="228"/>
      <c r="J432" s="159"/>
      <c r="K432" s="159"/>
      <c r="L432" s="159"/>
      <c r="M432" s="159"/>
      <c r="N432" s="159"/>
      <c r="O432" s="159"/>
      <c r="P432" s="159"/>
      <c r="Q432" s="159"/>
      <c r="R432" s="159"/>
      <c r="S432" s="159"/>
      <c r="T432" s="159"/>
      <c r="U432" s="159"/>
      <c r="V432" s="159"/>
      <c r="W432" s="159"/>
      <c r="X432" s="159"/>
      <c r="Y432" s="159"/>
      <c r="Z432" s="159"/>
      <c r="AA432" s="159"/>
      <c r="AB432" s="159"/>
      <c r="AC432" s="159"/>
      <c r="AD432" s="159"/>
    </row>
    <row r="433" spans="1:30" ht="50.15" customHeight="1">
      <c r="A433" s="159"/>
      <c r="B433" s="159"/>
      <c r="C433" s="159"/>
      <c r="D433" s="159"/>
      <c r="E433" s="159"/>
      <c r="F433" s="159"/>
      <c r="G433" s="159"/>
      <c r="H433" s="228"/>
      <c r="I433" s="228"/>
      <c r="J433" s="159"/>
      <c r="K433" s="159"/>
      <c r="L433" s="159"/>
      <c r="M433" s="159"/>
      <c r="N433" s="159"/>
      <c r="O433" s="159"/>
      <c r="P433" s="159"/>
      <c r="Q433" s="159"/>
      <c r="R433" s="159"/>
      <c r="S433" s="159"/>
      <c r="T433" s="159"/>
      <c r="U433" s="159"/>
      <c r="V433" s="159"/>
      <c r="W433" s="159"/>
      <c r="X433" s="159"/>
      <c r="Y433" s="159"/>
      <c r="Z433" s="159"/>
      <c r="AA433" s="159"/>
      <c r="AB433" s="159"/>
      <c r="AC433" s="159"/>
      <c r="AD433" s="159"/>
    </row>
    <row r="434" spans="1:30" ht="50.15" customHeight="1">
      <c r="A434" s="159"/>
      <c r="B434" s="159"/>
      <c r="C434" s="159"/>
      <c r="D434" s="159"/>
      <c r="E434" s="159"/>
      <c r="F434" s="159"/>
      <c r="G434" s="159"/>
      <c r="H434" s="228"/>
      <c r="I434" s="228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  <c r="Z434" s="159"/>
      <c r="AA434" s="159"/>
      <c r="AB434" s="159"/>
      <c r="AC434" s="159"/>
      <c r="AD434" s="159"/>
    </row>
    <row r="435" spans="1:30" ht="50.15" customHeight="1">
      <c r="A435" s="159"/>
      <c r="B435" s="159"/>
      <c r="C435" s="159"/>
      <c r="D435" s="159"/>
      <c r="E435" s="159"/>
      <c r="F435" s="159"/>
      <c r="G435" s="159"/>
      <c r="H435" s="228"/>
      <c r="I435" s="228"/>
      <c r="J435" s="159"/>
      <c r="K435" s="159"/>
      <c r="L435" s="159"/>
      <c r="M435" s="159"/>
      <c r="N435" s="159"/>
      <c r="O435" s="159"/>
      <c r="P435" s="159"/>
      <c r="Q435" s="159"/>
      <c r="R435" s="159"/>
      <c r="S435" s="159"/>
      <c r="T435" s="159"/>
      <c r="U435" s="159"/>
      <c r="V435" s="159"/>
      <c r="W435" s="159"/>
      <c r="X435" s="159"/>
      <c r="Y435" s="159"/>
      <c r="Z435" s="159"/>
      <c r="AA435" s="159"/>
      <c r="AB435" s="159"/>
      <c r="AC435" s="159"/>
      <c r="AD435" s="159"/>
    </row>
    <row r="436" spans="1:30" ht="50.15" customHeight="1">
      <c r="A436" s="159"/>
      <c r="B436" s="159"/>
      <c r="C436" s="159"/>
      <c r="D436" s="159"/>
      <c r="E436" s="159"/>
      <c r="F436" s="159"/>
      <c r="G436" s="159"/>
      <c r="H436" s="228"/>
      <c r="I436" s="228"/>
      <c r="J436" s="159"/>
      <c r="K436" s="159"/>
      <c r="L436" s="159"/>
      <c r="M436" s="159"/>
      <c r="N436" s="159"/>
      <c r="O436" s="159"/>
      <c r="P436" s="159"/>
      <c r="Q436" s="159"/>
      <c r="R436" s="159"/>
      <c r="S436" s="159"/>
      <c r="T436" s="159"/>
      <c r="U436" s="159"/>
      <c r="V436" s="159"/>
      <c r="W436" s="159"/>
      <c r="X436" s="159"/>
      <c r="Y436" s="159"/>
      <c r="Z436" s="159"/>
      <c r="AA436" s="159"/>
      <c r="AB436" s="159"/>
      <c r="AC436" s="159"/>
      <c r="AD436" s="159"/>
    </row>
    <row r="437" spans="1:30" ht="50.15" customHeight="1">
      <c r="A437" s="159"/>
      <c r="B437" s="159"/>
      <c r="C437" s="159"/>
      <c r="D437" s="159"/>
      <c r="E437" s="159"/>
      <c r="F437" s="159"/>
      <c r="G437" s="159"/>
      <c r="H437" s="228"/>
      <c r="I437" s="228"/>
      <c r="J437" s="159"/>
      <c r="K437" s="159"/>
      <c r="L437" s="159"/>
      <c r="M437" s="159"/>
      <c r="N437" s="159"/>
      <c r="O437" s="159"/>
      <c r="P437" s="159"/>
      <c r="Q437" s="159"/>
      <c r="R437" s="159"/>
      <c r="S437" s="159"/>
      <c r="T437" s="159"/>
      <c r="U437" s="159"/>
      <c r="V437" s="159"/>
      <c r="W437" s="159"/>
      <c r="X437" s="159"/>
      <c r="Y437" s="159"/>
      <c r="Z437" s="159"/>
      <c r="AA437" s="159"/>
      <c r="AB437" s="159"/>
      <c r="AC437" s="159"/>
      <c r="AD437" s="159"/>
    </row>
    <row r="438" spans="1:30" ht="50.15" customHeight="1">
      <c r="A438" s="159"/>
      <c r="B438" s="159"/>
      <c r="C438" s="159"/>
      <c r="D438" s="159"/>
      <c r="E438" s="159"/>
      <c r="F438" s="159"/>
      <c r="G438" s="159"/>
      <c r="H438" s="228"/>
      <c r="I438" s="228"/>
      <c r="J438" s="159"/>
      <c r="K438" s="159"/>
      <c r="L438" s="159"/>
      <c r="M438" s="159"/>
      <c r="N438" s="159"/>
      <c r="O438" s="159"/>
      <c r="P438" s="159"/>
      <c r="Q438" s="159"/>
      <c r="R438" s="159"/>
      <c r="S438" s="159"/>
      <c r="T438" s="159"/>
      <c r="U438" s="159"/>
      <c r="V438" s="159"/>
      <c r="W438" s="159"/>
      <c r="X438" s="159"/>
      <c r="Y438" s="159"/>
      <c r="Z438" s="159"/>
      <c r="AA438" s="159"/>
      <c r="AB438" s="159"/>
      <c r="AC438" s="159"/>
      <c r="AD438" s="159"/>
    </row>
    <row r="439" spans="1:30" ht="50.15" customHeight="1">
      <c r="A439" s="159"/>
      <c r="B439" s="159"/>
      <c r="C439" s="159"/>
      <c r="D439" s="159"/>
      <c r="E439" s="159"/>
      <c r="F439" s="159"/>
      <c r="G439" s="159"/>
      <c r="H439" s="228"/>
      <c r="I439" s="228"/>
      <c r="J439" s="159"/>
      <c r="K439" s="159"/>
      <c r="L439" s="159"/>
      <c r="M439" s="159"/>
      <c r="N439" s="159"/>
      <c r="O439" s="159"/>
      <c r="P439" s="159"/>
      <c r="Q439" s="159"/>
      <c r="R439" s="159"/>
      <c r="S439" s="159"/>
      <c r="T439" s="159"/>
      <c r="U439" s="159"/>
      <c r="V439" s="159"/>
      <c r="W439" s="159"/>
      <c r="X439" s="159"/>
      <c r="Y439" s="159"/>
      <c r="Z439" s="159"/>
      <c r="AA439" s="159"/>
      <c r="AB439" s="159"/>
      <c r="AC439" s="159"/>
      <c r="AD439" s="159"/>
    </row>
    <row r="440" spans="1:30" ht="50.15" customHeight="1">
      <c r="A440" s="159"/>
      <c r="B440" s="159"/>
      <c r="C440" s="159"/>
      <c r="D440" s="159"/>
      <c r="E440" s="159"/>
      <c r="F440" s="159"/>
      <c r="G440" s="159"/>
      <c r="H440" s="228"/>
      <c r="I440" s="228"/>
      <c r="J440" s="159"/>
      <c r="K440" s="159"/>
      <c r="L440" s="159"/>
      <c r="M440" s="159"/>
      <c r="N440" s="159"/>
      <c r="O440" s="159"/>
      <c r="P440" s="159"/>
      <c r="Q440" s="159"/>
      <c r="R440" s="159"/>
      <c r="S440" s="159"/>
      <c r="T440" s="159"/>
      <c r="U440" s="159"/>
      <c r="V440" s="159"/>
      <c r="W440" s="159"/>
      <c r="X440" s="159"/>
      <c r="Y440" s="159"/>
      <c r="Z440" s="159"/>
      <c r="AA440" s="159"/>
      <c r="AB440" s="159"/>
      <c r="AC440" s="159"/>
      <c r="AD440" s="159"/>
    </row>
    <row r="441" spans="1:30" ht="50.15" customHeight="1">
      <c r="A441" s="159"/>
      <c r="B441" s="159"/>
      <c r="C441" s="159"/>
      <c r="D441" s="159"/>
      <c r="E441" s="159"/>
      <c r="F441" s="159"/>
      <c r="G441" s="159"/>
      <c r="H441" s="228"/>
      <c r="I441" s="228"/>
      <c r="J441" s="159"/>
      <c r="K441" s="159"/>
      <c r="L441" s="159"/>
      <c r="M441" s="159"/>
      <c r="N441" s="159"/>
      <c r="O441" s="159"/>
      <c r="P441" s="159"/>
      <c r="Q441" s="159"/>
      <c r="R441" s="159"/>
      <c r="S441" s="159"/>
      <c r="T441" s="159"/>
      <c r="U441" s="159"/>
      <c r="V441" s="159"/>
      <c r="W441" s="159"/>
      <c r="X441" s="159"/>
      <c r="Y441" s="159"/>
      <c r="Z441" s="159"/>
      <c r="AA441" s="159"/>
      <c r="AB441" s="159"/>
      <c r="AC441" s="159"/>
      <c r="AD441" s="159"/>
    </row>
    <row r="442" spans="1:30" ht="50.15" customHeight="1">
      <c r="A442" s="159"/>
      <c r="B442" s="159"/>
      <c r="C442" s="159"/>
      <c r="D442" s="159"/>
      <c r="E442" s="159"/>
      <c r="F442" s="159"/>
      <c r="G442" s="159"/>
      <c r="H442" s="228"/>
      <c r="I442" s="228"/>
      <c r="J442" s="159"/>
      <c r="K442" s="159"/>
      <c r="L442" s="159"/>
      <c r="M442" s="159"/>
      <c r="N442" s="159"/>
      <c r="O442" s="159"/>
      <c r="P442" s="159"/>
      <c r="Q442" s="159"/>
      <c r="R442" s="159"/>
      <c r="S442" s="159"/>
      <c r="T442" s="159"/>
      <c r="U442" s="159"/>
      <c r="V442" s="159"/>
      <c r="W442" s="159"/>
      <c r="X442" s="159"/>
      <c r="Y442" s="159"/>
      <c r="Z442" s="159"/>
      <c r="AA442" s="159"/>
      <c r="AB442" s="159"/>
      <c r="AC442" s="159"/>
      <c r="AD442" s="159"/>
    </row>
    <row r="443" spans="1:30" ht="50.15" customHeight="1">
      <c r="A443" s="159"/>
      <c r="B443" s="159"/>
      <c r="C443" s="159"/>
      <c r="D443" s="159"/>
      <c r="E443" s="159"/>
      <c r="F443" s="159"/>
      <c r="G443" s="159"/>
      <c r="H443" s="228"/>
      <c r="I443" s="228"/>
      <c r="J443" s="159"/>
      <c r="K443" s="159"/>
      <c r="L443" s="159"/>
      <c r="M443" s="159"/>
      <c r="N443" s="159"/>
      <c r="O443" s="159"/>
      <c r="P443" s="159"/>
      <c r="Q443" s="159"/>
      <c r="R443" s="159"/>
      <c r="S443" s="159"/>
      <c r="T443" s="159"/>
      <c r="U443" s="159"/>
      <c r="V443" s="159"/>
      <c r="W443" s="159"/>
      <c r="X443" s="159"/>
      <c r="Y443" s="159"/>
      <c r="Z443" s="159"/>
      <c r="AA443" s="159"/>
      <c r="AB443" s="159"/>
      <c r="AC443" s="159"/>
      <c r="AD443" s="159"/>
    </row>
    <row r="444" spans="1:30" ht="50.15" customHeight="1">
      <c r="A444" s="159"/>
      <c r="B444" s="159"/>
      <c r="C444" s="159"/>
      <c r="D444" s="159"/>
      <c r="E444" s="159"/>
      <c r="F444" s="159"/>
      <c r="G444" s="159"/>
      <c r="H444" s="228"/>
      <c r="I444" s="228"/>
      <c r="J444" s="159"/>
      <c r="K444" s="159"/>
      <c r="L444" s="159"/>
      <c r="M444" s="159"/>
      <c r="N444" s="159"/>
      <c r="O444" s="159"/>
      <c r="P444" s="159"/>
      <c r="Q444" s="159"/>
      <c r="R444" s="159"/>
      <c r="S444" s="159"/>
      <c r="T444" s="159"/>
      <c r="U444" s="159"/>
      <c r="V444" s="159"/>
      <c r="W444" s="159"/>
      <c r="X444" s="159"/>
      <c r="Y444" s="159"/>
      <c r="Z444" s="159"/>
      <c r="AA444" s="159"/>
      <c r="AB444" s="159"/>
      <c r="AC444" s="159"/>
      <c r="AD444" s="159"/>
    </row>
    <row r="445" spans="1:30" ht="50.15" customHeight="1">
      <c r="A445" s="159"/>
      <c r="B445" s="159"/>
      <c r="C445" s="159"/>
      <c r="D445" s="159"/>
      <c r="E445" s="159"/>
      <c r="F445" s="159"/>
      <c r="G445" s="159"/>
      <c r="H445" s="228"/>
      <c r="I445" s="228"/>
      <c r="J445" s="159"/>
      <c r="K445" s="159"/>
      <c r="L445" s="159"/>
      <c r="M445" s="159"/>
      <c r="N445" s="159"/>
      <c r="O445" s="159"/>
      <c r="P445" s="159"/>
      <c r="Q445" s="159"/>
      <c r="R445" s="159"/>
      <c r="S445" s="159"/>
      <c r="T445" s="159"/>
      <c r="U445" s="159"/>
      <c r="V445" s="159"/>
      <c r="W445" s="159"/>
      <c r="X445" s="159"/>
      <c r="Y445" s="159"/>
      <c r="Z445" s="159"/>
      <c r="AA445" s="159"/>
      <c r="AB445" s="159"/>
      <c r="AC445" s="159"/>
      <c r="AD445" s="159"/>
    </row>
    <row r="446" spans="1:30" ht="50.15" customHeight="1">
      <c r="A446" s="159"/>
      <c r="B446" s="159"/>
      <c r="C446" s="159"/>
      <c r="D446" s="159"/>
      <c r="E446" s="159"/>
      <c r="F446" s="159"/>
      <c r="G446" s="159"/>
      <c r="H446" s="228"/>
      <c r="I446" s="228"/>
      <c r="J446" s="159"/>
      <c r="K446" s="159"/>
      <c r="L446" s="159"/>
      <c r="M446" s="159"/>
      <c r="N446" s="159"/>
      <c r="O446" s="159"/>
      <c r="P446" s="159"/>
      <c r="Q446" s="159"/>
      <c r="R446" s="159"/>
      <c r="S446" s="159"/>
      <c r="T446" s="159"/>
      <c r="U446" s="159"/>
      <c r="V446" s="159"/>
      <c r="W446" s="159"/>
      <c r="X446" s="159"/>
      <c r="Y446" s="159"/>
      <c r="Z446" s="159"/>
      <c r="AA446" s="159"/>
      <c r="AB446" s="159"/>
      <c r="AC446" s="159"/>
      <c r="AD446" s="159"/>
    </row>
    <row r="447" spans="1:30" ht="50.15" customHeight="1">
      <c r="A447" s="159"/>
      <c r="B447" s="159"/>
      <c r="C447" s="159"/>
      <c r="D447" s="159"/>
      <c r="E447" s="159"/>
      <c r="F447" s="159"/>
      <c r="G447" s="159"/>
      <c r="H447" s="228"/>
      <c r="I447" s="228"/>
      <c r="J447" s="159"/>
      <c r="K447" s="159"/>
      <c r="L447" s="159"/>
      <c r="M447" s="159"/>
      <c r="N447" s="159"/>
      <c r="O447" s="159"/>
      <c r="P447" s="159"/>
      <c r="Q447" s="159"/>
      <c r="R447" s="159"/>
      <c r="S447" s="159"/>
      <c r="T447" s="159"/>
      <c r="U447" s="159"/>
      <c r="V447" s="159"/>
      <c r="W447" s="159"/>
      <c r="X447" s="159"/>
      <c r="Y447" s="159"/>
      <c r="Z447" s="159"/>
      <c r="AA447" s="159"/>
      <c r="AB447" s="159"/>
      <c r="AC447" s="159"/>
      <c r="AD447" s="159"/>
    </row>
    <row r="448" spans="1:30" ht="50.15" customHeight="1">
      <c r="A448" s="159"/>
      <c r="B448" s="159"/>
      <c r="C448" s="159"/>
      <c r="D448" s="159"/>
      <c r="E448" s="159"/>
      <c r="F448" s="159"/>
      <c r="G448" s="159"/>
      <c r="H448" s="228"/>
      <c r="I448" s="228"/>
      <c r="J448" s="159"/>
      <c r="K448" s="159"/>
      <c r="L448" s="159"/>
      <c r="M448" s="159"/>
      <c r="N448" s="159"/>
      <c r="O448" s="159"/>
      <c r="P448" s="159"/>
      <c r="Q448" s="159"/>
      <c r="R448" s="159"/>
      <c r="S448" s="159"/>
      <c r="T448" s="159"/>
      <c r="U448" s="159"/>
      <c r="V448" s="159"/>
      <c r="W448" s="159"/>
      <c r="X448" s="159"/>
      <c r="Y448" s="159"/>
      <c r="Z448" s="159"/>
      <c r="AA448" s="159"/>
      <c r="AB448" s="159"/>
      <c r="AC448" s="159"/>
      <c r="AD448" s="159"/>
    </row>
    <row r="449" spans="1:30" ht="50.15" customHeight="1">
      <c r="A449" s="159"/>
      <c r="B449" s="159"/>
      <c r="C449" s="159"/>
      <c r="D449" s="159"/>
      <c r="E449" s="159"/>
      <c r="F449" s="159"/>
      <c r="G449" s="159"/>
      <c r="H449" s="228"/>
      <c r="I449" s="228"/>
      <c r="J449" s="159"/>
      <c r="K449" s="159"/>
      <c r="L449" s="159"/>
      <c r="M449" s="159"/>
      <c r="N449" s="159"/>
      <c r="O449" s="159"/>
      <c r="P449" s="159"/>
      <c r="Q449" s="159"/>
      <c r="R449" s="159"/>
      <c r="S449" s="159"/>
      <c r="T449" s="159"/>
      <c r="U449" s="159"/>
      <c r="V449" s="159"/>
      <c r="W449" s="159"/>
      <c r="X449" s="159"/>
      <c r="Y449" s="159"/>
      <c r="Z449" s="159"/>
      <c r="AA449" s="159"/>
      <c r="AB449" s="159"/>
      <c r="AC449" s="159"/>
      <c r="AD449" s="159"/>
    </row>
    <row r="450" spans="1:30" ht="50.15" customHeight="1">
      <c r="A450" s="159"/>
      <c r="B450" s="159"/>
      <c r="C450" s="159"/>
      <c r="D450" s="159"/>
      <c r="E450" s="159"/>
      <c r="F450" s="159"/>
      <c r="G450" s="159"/>
      <c r="H450" s="228"/>
      <c r="I450" s="228"/>
      <c r="J450" s="159"/>
      <c r="K450" s="159"/>
      <c r="L450" s="159"/>
      <c r="M450" s="159"/>
      <c r="N450" s="159"/>
      <c r="O450" s="159"/>
      <c r="P450" s="159"/>
      <c r="Q450" s="159"/>
      <c r="R450" s="159"/>
      <c r="S450" s="159"/>
      <c r="T450" s="159"/>
      <c r="U450" s="159"/>
      <c r="V450" s="159"/>
      <c r="W450" s="159"/>
      <c r="X450" s="159"/>
      <c r="Y450" s="159"/>
      <c r="Z450" s="159"/>
      <c r="AA450" s="159"/>
      <c r="AB450" s="159"/>
      <c r="AC450" s="159"/>
      <c r="AD450" s="159"/>
    </row>
    <row r="451" spans="1:30" ht="50.15" customHeight="1">
      <c r="A451" s="159"/>
      <c r="B451" s="159"/>
      <c r="C451" s="159"/>
      <c r="D451" s="159"/>
      <c r="E451" s="159"/>
      <c r="F451" s="159"/>
      <c r="G451" s="159"/>
      <c r="H451" s="228"/>
      <c r="I451" s="228"/>
      <c r="J451" s="159"/>
      <c r="K451" s="159"/>
      <c r="L451" s="159"/>
      <c r="M451" s="159"/>
      <c r="N451" s="159"/>
      <c r="O451" s="159"/>
      <c r="P451" s="159"/>
      <c r="Q451" s="159"/>
      <c r="R451" s="159"/>
      <c r="S451" s="159"/>
      <c r="T451" s="159"/>
      <c r="U451" s="159"/>
      <c r="V451" s="159"/>
      <c r="W451" s="159"/>
      <c r="X451" s="159"/>
      <c r="Y451" s="159"/>
      <c r="Z451" s="159"/>
      <c r="AA451" s="159"/>
      <c r="AB451" s="159"/>
      <c r="AC451" s="159"/>
      <c r="AD451" s="159"/>
    </row>
    <row r="452" spans="1:30" ht="50.15" customHeight="1">
      <c r="A452" s="159"/>
      <c r="B452" s="159"/>
      <c r="C452" s="159"/>
      <c r="D452" s="159"/>
      <c r="E452" s="159"/>
      <c r="F452" s="159"/>
      <c r="G452" s="159"/>
      <c r="H452" s="228"/>
      <c r="I452" s="228"/>
      <c r="J452" s="159"/>
      <c r="K452" s="159"/>
      <c r="L452" s="159"/>
      <c r="M452" s="159"/>
      <c r="N452" s="159"/>
      <c r="O452" s="159"/>
      <c r="P452" s="159"/>
      <c r="Q452" s="159"/>
      <c r="R452" s="159"/>
      <c r="S452" s="159"/>
      <c r="T452" s="159"/>
      <c r="U452" s="159"/>
      <c r="V452" s="159"/>
      <c r="W452" s="159"/>
      <c r="X452" s="159"/>
      <c r="Y452" s="159"/>
      <c r="Z452" s="159"/>
      <c r="AA452" s="159"/>
      <c r="AB452" s="159"/>
      <c r="AC452" s="159"/>
      <c r="AD452" s="159"/>
    </row>
    <row r="453" spans="1:30" ht="50.15" customHeight="1">
      <c r="A453" s="159"/>
      <c r="B453" s="159"/>
      <c r="C453" s="159"/>
      <c r="D453" s="159"/>
      <c r="E453" s="159"/>
      <c r="F453" s="159"/>
      <c r="G453" s="159"/>
      <c r="H453" s="228"/>
      <c r="I453" s="228"/>
      <c r="J453" s="159"/>
      <c r="K453" s="159"/>
      <c r="L453" s="159"/>
      <c r="M453" s="159"/>
      <c r="N453" s="159"/>
      <c r="O453" s="159"/>
      <c r="P453" s="159"/>
      <c r="Q453" s="159"/>
      <c r="R453" s="159"/>
      <c r="S453" s="159"/>
      <c r="T453" s="159"/>
      <c r="U453" s="159"/>
      <c r="V453" s="159"/>
      <c r="W453" s="159"/>
      <c r="X453" s="159"/>
      <c r="Y453" s="159"/>
      <c r="Z453" s="159"/>
      <c r="AA453" s="159"/>
      <c r="AB453" s="159"/>
      <c r="AC453" s="159"/>
      <c r="AD453" s="159"/>
    </row>
    <row r="454" spans="1:30" ht="50.15" customHeight="1">
      <c r="A454" s="159"/>
      <c r="B454" s="159"/>
      <c r="C454" s="159"/>
      <c r="D454" s="159"/>
      <c r="E454" s="159"/>
      <c r="F454" s="159"/>
      <c r="G454" s="159"/>
      <c r="H454" s="228"/>
      <c r="I454" s="228"/>
      <c r="J454" s="159"/>
      <c r="K454" s="159"/>
      <c r="L454" s="159"/>
      <c r="M454" s="159"/>
      <c r="N454" s="159"/>
      <c r="O454" s="159"/>
      <c r="P454" s="159"/>
      <c r="Q454" s="159"/>
      <c r="R454" s="159"/>
      <c r="S454" s="159"/>
      <c r="T454" s="159"/>
      <c r="U454" s="159"/>
      <c r="V454" s="159"/>
      <c r="W454" s="159"/>
      <c r="X454" s="159"/>
      <c r="Y454" s="159"/>
      <c r="Z454" s="159"/>
      <c r="AA454" s="159"/>
      <c r="AB454" s="159"/>
      <c r="AC454" s="159"/>
      <c r="AD454" s="159"/>
    </row>
    <row r="455" spans="1:30" ht="50.15" customHeight="1">
      <c r="A455" s="159"/>
      <c r="B455" s="159"/>
      <c r="C455" s="159"/>
      <c r="D455" s="159"/>
      <c r="E455" s="159"/>
      <c r="F455" s="159"/>
      <c r="G455" s="159"/>
      <c r="H455" s="228"/>
      <c r="I455" s="228"/>
      <c r="J455" s="159"/>
      <c r="K455" s="159"/>
      <c r="L455" s="159"/>
      <c r="M455" s="159"/>
      <c r="N455" s="159"/>
      <c r="O455" s="159"/>
      <c r="P455" s="159"/>
      <c r="Q455" s="159"/>
      <c r="R455" s="159"/>
      <c r="S455" s="159"/>
      <c r="T455" s="159"/>
      <c r="U455" s="159"/>
      <c r="V455" s="159"/>
      <c r="W455" s="159"/>
      <c r="X455" s="159"/>
      <c r="Y455" s="159"/>
      <c r="Z455" s="159"/>
      <c r="AA455" s="159"/>
      <c r="AB455" s="159"/>
      <c r="AC455" s="159"/>
      <c r="AD455" s="159"/>
    </row>
    <row r="456" spans="1:30" ht="50.15" customHeight="1">
      <c r="A456" s="159"/>
      <c r="B456" s="159"/>
      <c r="C456" s="159"/>
      <c r="D456" s="159"/>
      <c r="E456" s="159"/>
      <c r="F456" s="159"/>
      <c r="G456" s="159"/>
      <c r="H456" s="228"/>
      <c r="I456" s="228"/>
      <c r="J456" s="159"/>
      <c r="K456" s="159"/>
      <c r="L456" s="159"/>
      <c r="M456" s="159"/>
      <c r="N456" s="159"/>
      <c r="O456" s="159"/>
      <c r="P456" s="159"/>
      <c r="Q456" s="159"/>
      <c r="R456" s="159"/>
      <c r="S456" s="159"/>
      <c r="T456" s="159"/>
      <c r="U456" s="159"/>
      <c r="V456" s="159"/>
      <c r="W456" s="159"/>
      <c r="X456" s="159"/>
      <c r="Y456" s="159"/>
      <c r="Z456" s="159"/>
      <c r="AA456" s="159"/>
      <c r="AB456" s="159"/>
      <c r="AC456" s="159"/>
      <c r="AD456" s="159"/>
    </row>
    <row r="457" spans="1:30" ht="50.15" customHeight="1">
      <c r="A457" s="159"/>
      <c r="B457" s="159"/>
      <c r="C457" s="159"/>
      <c r="D457" s="159"/>
      <c r="E457" s="159"/>
      <c r="F457" s="159"/>
      <c r="G457" s="159"/>
      <c r="H457" s="228"/>
      <c r="I457" s="228"/>
      <c r="J457" s="159"/>
      <c r="K457" s="159"/>
      <c r="L457" s="159"/>
      <c r="M457" s="159"/>
      <c r="N457" s="159"/>
      <c r="O457" s="159"/>
      <c r="P457" s="159"/>
      <c r="Q457" s="159"/>
      <c r="R457" s="159"/>
      <c r="S457" s="159"/>
      <c r="T457" s="159"/>
      <c r="U457" s="159"/>
      <c r="V457" s="159"/>
      <c r="W457" s="159"/>
      <c r="X457" s="159"/>
      <c r="Y457" s="159"/>
      <c r="Z457" s="159"/>
      <c r="AA457" s="159"/>
      <c r="AB457" s="159"/>
      <c r="AC457" s="159"/>
      <c r="AD457" s="159"/>
    </row>
    <row r="458" spans="1:30" ht="50.15" customHeight="1">
      <c r="A458" s="159"/>
      <c r="B458" s="159"/>
      <c r="C458" s="159"/>
      <c r="D458" s="159"/>
      <c r="E458" s="159"/>
      <c r="F458" s="159"/>
      <c r="G458" s="159"/>
      <c r="H458" s="228"/>
      <c r="I458" s="228"/>
      <c r="J458" s="159"/>
      <c r="K458" s="159"/>
      <c r="L458" s="159"/>
      <c r="M458" s="159"/>
      <c r="N458" s="159"/>
      <c r="O458" s="159"/>
      <c r="P458" s="159"/>
      <c r="Q458" s="159"/>
      <c r="R458" s="159"/>
      <c r="S458" s="159"/>
      <c r="T458" s="159"/>
      <c r="U458" s="159"/>
      <c r="V458" s="159"/>
      <c r="W458" s="159"/>
      <c r="X458" s="159"/>
      <c r="Y458" s="159"/>
      <c r="Z458" s="159"/>
      <c r="AA458" s="159"/>
      <c r="AB458" s="159"/>
      <c r="AC458" s="159"/>
      <c r="AD458" s="159"/>
    </row>
    <row r="459" spans="1:30" ht="50.15" customHeight="1">
      <c r="A459" s="159"/>
      <c r="B459" s="159"/>
      <c r="C459" s="159"/>
      <c r="D459" s="159"/>
      <c r="E459" s="159"/>
      <c r="F459" s="159"/>
      <c r="G459" s="159"/>
      <c r="H459" s="228"/>
      <c r="I459" s="228"/>
      <c r="J459" s="159"/>
      <c r="K459" s="159"/>
      <c r="L459" s="159"/>
      <c r="M459" s="159"/>
      <c r="N459" s="159"/>
      <c r="O459" s="159"/>
      <c r="P459" s="159"/>
      <c r="Q459" s="159"/>
      <c r="R459" s="159"/>
      <c r="S459" s="159"/>
      <c r="T459" s="159"/>
      <c r="U459" s="159"/>
      <c r="V459" s="159"/>
      <c r="W459" s="159"/>
      <c r="X459" s="159"/>
      <c r="Y459" s="159"/>
      <c r="Z459" s="159"/>
      <c r="AA459" s="159"/>
      <c r="AB459" s="159"/>
      <c r="AC459" s="159"/>
      <c r="AD459" s="159"/>
    </row>
    <row r="460" spans="1:30" ht="50.15" customHeight="1">
      <c r="A460" s="159"/>
      <c r="B460" s="159"/>
      <c r="C460" s="159"/>
      <c r="D460" s="159"/>
      <c r="E460" s="159"/>
      <c r="F460" s="159"/>
      <c r="G460" s="159"/>
      <c r="H460" s="228"/>
      <c r="I460" s="228"/>
      <c r="J460" s="159"/>
      <c r="K460" s="159"/>
      <c r="L460" s="159"/>
      <c r="M460" s="159"/>
      <c r="N460" s="159"/>
      <c r="O460" s="159"/>
      <c r="P460" s="159"/>
      <c r="Q460" s="159"/>
      <c r="R460" s="159"/>
      <c r="S460" s="159"/>
      <c r="T460" s="159"/>
      <c r="U460" s="159"/>
      <c r="V460" s="159"/>
      <c r="W460" s="159"/>
      <c r="X460" s="159"/>
      <c r="Y460" s="159"/>
      <c r="Z460" s="159"/>
      <c r="AA460" s="159"/>
      <c r="AB460" s="159"/>
      <c r="AC460" s="159"/>
      <c r="AD460" s="159"/>
    </row>
    <row r="461" spans="1:30" ht="50.15" customHeight="1">
      <c r="A461" s="159"/>
      <c r="B461" s="159"/>
      <c r="C461" s="159"/>
      <c r="D461" s="159"/>
      <c r="E461" s="159"/>
      <c r="F461" s="159"/>
      <c r="G461" s="159"/>
      <c r="H461" s="228"/>
      <c r="I461" s="228"/>
      <c r="J461" s="159"/>
      <c r="K461" s="159"/>
      <c r="L461" s="159"/>
      <c r="M461" s="159"/>
      <c r="N461" s="159"/>
      <c r="O461" s="159"/>
      <c r="P461" s="159"/>
      <c r="Q461" s="159"/>
      <c r="R461" s="159"/>
      <c r="S461" s="159"/>
      <c r="T461" s="159"/>
      <c r="U461" s="159"/>
      <c r="V461" s="159"/>
      <c r="W461" s="159"/>
      <c r="X461" s="159"/>
      <c r="Y461" s="159"/>
      <c r="Z461" s="159"/>
      <c r="AA461" s="159"/>
      <c r="AB461" s="159"/>
      <c r="AC461" s="159"/>
      <c r="AD461" s="159"/>
    </row>
    <row r="462" spans="1:30" ht="50.15" customHeight="1">
      <c r="A462" s="159"/>
      <c r="B462" s="159"/>
      <c r="C462" s="159"/>
      <c r="D462" s="159"/>
      <c r="E462" s="159"/>
      <c r="F462" s="159"/>
      <c r="G462" s="159"/>
      <c r="H462" s="228"/>
      <c r="I462" s="228"/>
      <c r="J462" s="159"/>
      <c r="K462" s="159"/>
      <c r="L462" s="159"/>
      <c r="M462" s="159"/>
      <c r="N462" s="159"/>
      <c r="O462" s="159"/>
      <c r="P462" s="159"/>
      <c r="Q462" s="159"/>
      <c r="R462" s="159"/>
      <c r="S462" s="159"/>
      <c r="T462" s="159"/>
      <c r="U462" s="159"/>
      <c r="V462" s="159"/>
      <c r="W462" s="159"/>
      <c r="X462" s="159"/>
      <c r="Y462" s="159"/>
      <c r="Z462" s="159"/>
      <c r="AA462" s="159"/>
      <c r="AB462" s="159"/>
      <c r="AC462" s="159"/>
      <c r="AD462" s="159"/>
    </row>
    <row r="463" spans="1:30" ht="50.15" customHeight="1">
      <c r="A463" s="159"/>
      <c r="B463" s="159"/>
      <c r="C463" s="159"/>
      <c r="D463" s="159"/>
      <c r="E463" s="159"/>
      <c r="F463" s="159"/>
      <c r="G463" s="159"/>
      <c r="H463" s="228"/>
      <c r="I463" s="228"/>
      <c r="J463" s="159"/>
      <c r="K463" s="159"/>
      <c r="L463" s="159"/>
      <c r="M463" s="159"/>
      <c r="N463" s="159"/>
      <c r="O463" s="159"/>
      <c r="P463" s="159"/>
      <c r="Q463" s="159"/>
      <c r="R463" s="159"/>
      <c r="S463" s="159"/>
      <c r="T463" s="159"/>
      <c r="U463" s="159"/>
      <c r="V463" s="159"/>
      <c r="W463" s="159"/>
      <c r="X463" s="159"/>
      <c r="Y463" s="159"/>
      <c r="Z463" s="159"/>
      <c r="AA463" s="159"/>
      <c r="AB463" s="159"/>
      <c r="AC463" s="159"/>
      <c r="AD463" s="159"/>
    </row>
    <row r="464" spans="1:30" ht="50.15" customHeight="1">
      <c r="A464" s="159"/>
      <c r="B464" s="159"/>
      <c r="C464" s="159"/>
      <c r="D464" s="159"/>
      <c r="E464" s="159"/>
      <c r="F464" s="159"/>
      <c r="G464" s="159"/>
      <c r="H464" s="228"/>
      <c r="I464" s="228"/>
      <c r="J464" s="159"/>
      <c r="K464" s="159"/>
      <c r="L464" s="159"/>
      <c r="M464" s="159"/>
      <c r="N464" s="159"/>
      <c r="O464" s="159"/>
      <c r="P464" s="159"/>
      <c r="Q464" s="159"/>
      <c r="R464" s="159"/>
      <c r="S464" s="159"/>
      <c r="T464" s="159"/>
      <c r="U464" s="159"/>
      <c r="V464" s="159"/>
      <c r="W464" s="159"/>
      <c r="X464" s="159"/>
      <c r="Y464" s="159"/>
      <c r="Z464" s="159"/>
      <c r="AA464" s="159"/>
      <c r="AB464" s="159"/>
      <c r="AC464" s="159"/>
      <c r="AD464" s="159"/>
    </row>
    <row r="465" spans="1:30" ht="50.15" customHeight="1">
      <c r="A465" s="159"/>
      <c r="B465" s="159"/>
      <c r="C465" s="159"/>
      <c r="D465" s="159"/>
      <c r="E465" s="159"/>
      <c r="F465" s="159"/>
      <c r="G465" s="159"/>
      <c r="H465" s="228"/>
      <c r="I465" s="228"/>
      <c r="J465" s="159"/>
      <c r="K465" s="159"/>
      <c r="L465" s="159"/>
      <c r="M465" s="159"/>
      <c r="N465" s="159"/>
      <c r="O465" s="159"/>
      <c r="P465" s="159"/>
      <c r="Q465" s="159"/>
      <c r="R465" s="159"/>
      <c r="S465" s="159"/>
      <c r="T465" s="159"/>
      <c r="U465" s="159"/>
      <c r="V465" s="159"/>
      <c r="W465" s="159"/>
      <c r="X465" s="159"/>
      <c r="Y465" s="159"/>
      <c r="Z465" s="159"/>
      <c r="AA465" s="159"/>
      <c r="AB465" s="159"/>
      <c r="AC465" s="159"/>
      <c r="AD465" s="159"/>
    </row>
    <row r="466" spans="1:30" ht="50.15" customHeight="1">
      <c r="A466" s="159"/>
      <c r="B466" s="159"/>
      <c r="C466" s="159"/>
      <c r="D466" s="159"/>
      <c r="E466" s="159"/>
      <c r="F466" s="159"/>
      <c r="G466" s="159"/>
      <c r="H466" s="228"/>
      <c r="I466" s="228"/>
      <c r="J466" s="159"/>
      <c r="K466" s="159"/>
      <c r="L466" s="159"/>
      <c r="M466" s="159"/>
      <c r="N466" s="159"/>
      <c r="O466" s="159"/>
      <c r="P466" s="159"/>
      <c r="Q466" s="159"/>
      <c r="R466" s="159"/>
      <c r="S466" s="159"/>
      <c r="T466" s="159"/>
      <c r="U466" s="159"/>
      <c r="V466" s="159"/>
      <c r="W466" s="159"/>
      <c r="X466" s="159"/>
      <c r="Y466" s="159"/>
      <c r="Z466" s="159"/>
      <c r="AA466" s="159"/>
      <c r="AB466" s="159"/>
      <c r="AC466" s="159"/>
      <c r="AD466" s="159"/>
    </row>
    <row r="467" spans="1:30" ht="50.15" customHeight="1">
      <c r="A467" s="159"/>
      <c r="B467" s="159"/>
      <c r="C467" s="159"/>
      <c r="D467" s="159"/>
      <c r="E467" s="159"/>
      <c r="F467" s="159"/>
      <c r="G467" s="159"/>
      <c r="H467" s="228"/>
      <c r="I467" s="228"/>
      <c r="J467" s="159"/>
      <c r="K467" s="159"/>
      <c r="L467" s="159"/>
      <c r="M467" s="159"/>
      <c r="N467" s="159"/>
      <c r="O467" s="159"/>
      <c r="P467" s="159"/>
      <c r="Q467" s="159"/>
      <c r="R467" s="159"/>
      <c r="S467" s="159"/>
      <c r="T467" s="159"/>
      <c r="U467" s="159"/>
      <c r="V467" s="159"/>
      <c r="W467" s="159"/>
      <c r="X467" s="159"/>
      <c r="Y467" s="159"/>
      <c r="Z467" s="159"/>
      <c r="AA467" s="159"/>
      <c r="AB467" s="159"/>
      <c r="AC467" s="159"/>
      <c r="AD467" s="159"/>
    </row>
    <row r="468" spans="1:30" ht="50.15" customHeight="1">
      <c r="A468" s="159"/>
      <c r="B468" s="159"/>
      <c r="C468" s="159"/>
      <c r="D468" s="159"/>
      <c r="E468" s="159"/>
      <c r="F468" s="159"/>
      <c r="G468" s="159"/>
      <c r="H468" s="228"/>
      <c r="I468" s="228"/>
      <c r="J468" s="159"/>
      <c r="K468" s="159"/>
      <c r="L468" s="159"/>
      <c r="M468" s="159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  <c r="AA468" s="159"/>
      <c r="AB468" s="159"/>
      <c r="AC468" s="159"/>
      <c r="AD468" s="159"/>
    </row>
    <row r="469" spans="1:30" ht="50.15" customHeight="1">
      <c r="A469" s="159"/>
      <c r="B469" s="159"/>
      <c r="C469" s="159"/>
      <c r="D469" s="159"/>
      <c r="E469" s="159"/>
      <c r="F469" s="159"/>
      <c r="G469" s="159"/>
      <c r="H469" s="228"/>
      <c r="I469" s="228"/>
      <c r="J469" s="159"/>
      <c r="K469" s="159"/>
      <c r="L469" s="159"/>
      <c r="M469" s="159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  <c r="AA469" s="159"/>
      <c r="AB469" s="159"/>
      <c r="AC469" s="159"/>
      <c r="AD469" s="159"/>
    </row>
    <row r="470" spans="1:30" ht="50.15" customHeight="1">
      <c r="A470" s="159"/>
      <c r="B470" s="159"/>
      <c r="C470" s="159"/>
      <c r="D470" s="159"/>
      <c r="E470" s="159"/>
      <c r="F470" s="159"/>
      <c r="G470" s="159"/>
      <c r="H470" s="228"/>
      <c r="I470" s="228"/>
      <c r="J470" s="159"/>
      <c r="K470" s="159"/>
      <c r="L470" s="159"/>
      <c r="M470" s="159"/>
      <c r="N470" s="159"/>
      <c r="O470" s="159"/>
      <c r="P470" s="159"/>
      <c r="Q470" s="159"/>
      <c r="R470" s="159"/>
      <c r="S470" s="159"/>
      <c r="T470" s="159"/>
      <c r="U470" s="159"/>
      <c r="V470" s="159"/>
      <c r="W470" s="159"/>
      <c r="X470" s="159"/>
      <c r="Y470" s="159"/>
      <c r="Z470" s="159"/>
      <c r="AA470" s="159"/>
      <c r="AB470" s="159"/>
      <c r="AC470" s="159"/>
      <c r="AD470" s="159"/>
    </row>
    <row r="471" spans="1:30" ht="50.15" customHeight="1">
      <c r="A471" s="159"/>
      <c r="B471" s="159"/>
      <c r="C471" s="159"/>
      <c r="D471" s="159"/>
      <c r="E471" s="159"/>
      <c r="F471" s="159"/>
      <c r="G471" s="159"/>
      <c r="H471" s="228"/>
      <c r="I471" s="228"/>
      <c r="J471" s="159"/>
      <c r="K471" s="159"/>
      <c r="L471" s="159"/>
      <c r="M471" s="159"/>
      <c r="N471" s="159"/>
      <c r="O471" s="159"/>
      <c r="P471" s="159"/>
      <c r="Q471" s="159"/>
      <c r="R471" s="159"/>
      <c r="S471" s="159"/>
      <c r="T471" s="159"/>
      <c r="U471" s="159"/>
      <c r="V471" s="159"/>
      <c r="W471" s="159"/>
      <c r="X471" s="159"/>
      <c r="Y471" s="159"/>
      <c r="Z471" s="159"/>
      <c r="AA471" s="159"/>
      <c r="AB471" s="159"/>
      <c r="AC471" s="159"/>
      <c r="AD471" s="159"/>
    </row>
    <row r="472" spans="1:30" ht="50.15" customHeight="1">
      <c r="A472" s="159"/>
      <c r="B472" s="159"/>
      <c r="C472" s="159"/>
      <c r="D472" s="159"/>
      <c r="E472" s="159"/>
      <c r="F472" s="159"/>
      <c r="G472" s="159"/>
      <c r="H472" s="228"/>
      <c r="I472" s="228"/>
      <c r="J472" s="159"/>
      <c r="K472" s="159"/>
      <c r="L472" s="159"/>
      <c r="M472" s="159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  <c r="AA472" s="159"/>
      <c r="AB472" s="159"/>
      <c r="AC472" s="159"/>
      <c r="AD472" s="159"/>
    </row>
    <row r="473" spans="1:30" ht="50.15" customHeight="1">
      <c r="A473" s="159"/>
      <c r="B473" s="159"/>
      <c r="C473" s="159"/>
      <c r="D473" s="159"/>
      <c r="E473" s="159"/>
      <c r="F473" s="159"/>
      <c r="G473" s="159"/>
      <c r="H473" s="228"/>
      <c r="I473" s="228"/>
      <c r="J473" s="159"/>
      <c r="K473" s="159"/>
      <c r="L473" s="159"/>
      <c r="M473" s="159"/>
      <c r="N473" s="159"/>
      <c r="O473" s="159"/>
      <c r="P473" s="159"/>
      <c r="Q473" s="159"/>
      <c r="R473" s="159"/>
      <c r="S473" s="159"/>
      <c r="T473" s="159"/>
      <c r="U473" s="159"/>
      <c r="V473" s="159"/>
      <c r="W473" s="159"/>
      <c r="X473" s="159"/>
      <c r="Y473" s="159"/>
      <c r="Z473" s="159"/>
      <c r="AA473" s="159"/>
      <c r="AB473" s="159"/>
      <c r="AC473" s="159"/>
      <c r="AD473" s="159"/>
    </row>
    <row r="474" spans="1:30" ht="50.15" customHeight="1">
      <c r="A474" s="159"/>
      <c r="B474" s="159"/>
      <c r="C474" s="159"/>
      <c r="D474" s="159"/>
      <c r="E474" s="159"/>
      <c r="F474" s="159"/>
      <c r="G474" s="159"/>
      <c r="H474" s="228"/>
      <c r="I474" s="228"/>
      <c r="J474" s="159"/>
      <c r="K474" s="159"/>
      <c r="L474" s="159"/>
      <c r="M474" s="159"/>
      <c r="N474" s="159"/>
      <c r="O474" s="159"/>
      <c r="P474" s="159"/>
      <c r="Q474" s="159"/>
      <c r="R474" s="159"/>
      <c r="S474" s="159"/>
      <c r="T474" s="159"/>
      <c r="U474" s="159"/>
      <c r="V474" s="159"/>
      <c r="W474" s="159"/>
      <c r="X474" s="159"/>
      <c r="Y474" s="159"/>
      <c r="Z474" s="159"/>
      <c r="AA474" s="159"/>
      <c r="AB474" s="159"/>
      <c r="AC474" s="159"/>
      <c r="AD474" s="159"/>
    </row>
    <row r="475" spans="1:30" ht="50.15" customHeight="1">
      <c r="A475" s="159"/>
      <c r="B475" s="159"/>
      <c r="C475" s="159"/>
      <c r="D475" s="159"/>
      <c r="E475" s="159"/>
      <c r="F475" s="159"/>
      <c r="G475" s="159"/>
      <c r="H475" s="228"/>
      <c r="I475" s="228"/>
      <c r="J475" s="159"/>
      <c r="K475" s="159"/>
      <c r="L475" s="159"/>
      <c r="M475" s="159"/>
      <c r="N475" s="159"/>
      <c r="O475" s="159"/>
      <c r="P475" s="159"/>
      <c r="Q475" s="159"/>
      <c r="R475" s="159"/>
      <c r="S475" s="159"/>
      <c r="T475" s="159"/>
      <c r="U475" s="159"/>
      <c r="V475" s="159"/>
      <c r="W475" s="159"/>
      <c r="X475" s="159"/>
      <c r="Y475" s="159"/>
      <c r="Z475" s="159"/>
      <c r="AA475" s="159"/>
      <c r="AB475" s="159"/>
      <c r="AC475" s="159"/>
      <c r="AD475" s="159"/>
    </row>
    <row r="476" spans="1:30" ht="50.15" customHeight="1">
      <c r="A476" s="159"/>
      <c r="B476" s="159"/>
      <c r="C476" s="159"/>
      <c r="D476" s="159"/>
      <c r="E476" s="159"/>
      <c r="F476" s="159"/>
      <c r="G476" s="159"/>
      <c r="H476" s="228"/>
      <c r="I476" s="228"/>
      <c r="J476" s="159"/>
      <c r="K476" s="159"/>
      <c r="L476" s="159"/>
      <c r="M476" s="159"/>
      <c r="N476" s="159"/>
      <c r="O476" s="159"/>
      <c r="P476" s="159"/>
      <c r="Q476" s="159"/>
      <c r="R476" s="159"/>
      <c r="S476" s="159"/>
      <c r="T476" s="159"/>
      <c r="U476" s="159"/>
      <c r="V476" s="159"/>
      <c r="W476" s="159"/>
      <c r="X476" s="159"/>
      <c r="Y476" s="159"/>
      <c r="Z476" s="159"/>
      <c r="AA476" s="159"/>
      <c r="AB476" s="159"/>
      <c r="AC476" s="159"/>
      <c r="AD476" s="159"/>
    </row>
    <row r="477" spans="1:30" ht="50.15" customHeight="1">
      <c r="A477" s="159"/>
      <c r="B477" s="159"/>
      <c r="C477" s="159"/>
      <c r="D477" s="159"/>
      <c r="E477" s="159"/>
      <c r="F477" s="159"/>
      <c r="G477" s="159"/>
      <c r="H477" s="228"/>
      <c r="I477" s="228"/>
      <c r="J477" s="159"/>
      <c r="K477" s="159"/>
      <c r="L477" s="159"/>
      <c r="M477" s="159"/>
      <c r="N477" s="159"/>
      <c r="O477" s="159"/>
      <c r="P477" s="159"/>
      <c r="Q477" s="159"/>
      <c r="R477" s="159"/>
      <c r="S477" s="159"/>
      <c r="T477" s="159"/>
      <c r="U477" s="159"/>
      <c r="V477" s="159"/>
      <c r="W477" s="159"/>
      <c r="X477" s="159"/>
      <c r="Y477" s="159"/>
      <c r="Z477" s="159"/>
      <c r="AA477" s="159"/>
      <c r="AB477" s="159"/>
      <c r="AC477" s="159"/>
      <c r="AD477" s="159"/>
    </row>
    <row r="478" spans="1:30" ht="50.15" customHeight="1">
      <c r="A478" s="159"/>
      <c r="B478" s="159"/>
      <c r="C478" s="159"/>
      <c r="D478" s="159"/>
      <c r="E478" s="159"/>
      <c r="F478" s="159"/>
      <c r="G478" s="159"/>
      <c r="H478" s="228"/>
      <c r="I478" s="228"/>
      <c r="J478" s="159"/>
      <c r="K478" s="159"/>
      <c r="L478" s="159"/>
      <c r="M478" s="159"/>
      <c r="N478" s="159"/>
      <c r="O478" s="159"/>
      <c r="P478" s="159"/>
      <c r="Q478" s="159"/>
      <c r="R478" s="159"/>
      <c r="S478" s="159"/>
      <c r="T478" s="159"/>
      <c r="U478" s="159"/>
      <c r="V478" s="159"/>
      <c r="W478" s="159"/>
      <c r="X478" s="159"/>
      <c r="Y478" s="159"/>
      <c r="Z478" s="159"/>
      <c r="AA478" s="159"/>
      <c r="AB478" s="159"/>
      <c r="AC478" s="159"/>
      <c r="AD478" s="159"/>
    </row>
    <row r="479" spans="1:30" ht="50.15" customHeight="1">
      <c r="A479" s="159"/>
      <c r="B479" s="159"/>
      <c r="C479" s="159"/>
      <c r="D479" s="159"/>
      <c r="E479" s="159"/>
      <c r="F479" s="159"/>
      <c r="G479" s="159"/>
      <c r="H479" s="228"/>
      <c r="I479" s="228"/>
      <c r="J479" s="159"/>
      <c r="K479" s="159"/>
      <c r="L479" s="159"/>
      <c r="M479" s="159"/>
      <c r="N479" s="159"/>
      <c r="O479" s="159"/>
      <c r="P479" s="159"/>
      <c r="Q479" s="159"/>
      <c r="R479" s="159"/>
      <c r="S479" s="159"/>
      <c r="T479" s="159"/>
      <c r="U479" s="159"/>
      <c r="V479" s="159"/>
      <c r="W479" s="159"/>
      <c r="X479" s="159"/>
      <c r="Y479" s="159"/>
      <c r="Z479" s="159"/>
      <c r="AA479" s="159"/>
      <c r="AB479" s="159"/>
      <c r="AC479" s="159"/>
      <c r="AD479" s="159"/>
    </row>
    <row r="480" spans="1:30" ht="50.15" customHeight="1">
      <c r="A480" s="159"/>
      <c r="B480" s="159"/>
      <c r="C480" s="159"/>
      <c r="D480" s="159"/>
      <c r="E480" s="159"/>
      <c r="F480" s="159"/>
      <c r="G480" s="159"/>
      <c r="H480" s="228"/>
      <c r="I480" s="228"/>
      <c r="J480" s="159"/>
      <c r="K480" s="159"/>
      <c r="L480" s="159"/>
      <c r="M480" s="159"/>
      <c r="N480" s="159"/>
      <c r="O480" s="159"/>
      <c r="P480" s="159"/>
      <c r="Q480" s="159"/>
      <c r="R480" s="159"/>
      <c r="S480" s="159"/>
      <c r="T480" s="159"/>
      <c r="U480" s="159"/>
      <c r="V480" s="159"/>
      <c r="W480" s="159"/>
      <c r="X480" s="159"/>
      <c r="Y480" s="159"/>
      <c r="Z480" s="159"/>
      <c r="AA480" s="159"/>
      <c r="AB480" s="159"/>
      <c r="AC480" s="159"/>
      <c r="AD480" s="159"/>
    </row>
    <row r="481" spans="1:30" ht="50.15" customHeight="1">
      <c r="A481" s="159"/>
      <c r="B481" s="159"/>
      <c r="C481" s="159"/>
      <c r="D481" s="159"/>
      <c r="E481" s="159"/>
      <c r="F481" s="159"/>
      <c r="G481" s="159"/>
      <c r="H481" s="228"/>
      <c r="I481" s="228"/>
      <c r="J481" s="159"/>
      <c r="K481" s="159"/>
      <c r="L481" s="159"/>
      <c r="M481" s="159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  <c r="AA481" s="159"/>
      <c r="AB481" s="159"/>
      <c r="AC481" s="159"/>
      <c r="AD481" s="159"/>
    </row>
    <row r="482" spans="1:30" ht="50.15" customHeight="1">
      <c r="A482" s="159"/>
      <c r="B482" s="159"/>
      <c r="C482" s="159"/>
      <c r="D482" s="159"/>
      <c r="E482" s="159"/>
      <c r="F482" s="159"/>
      <c r="G482" s="159"/>
      <c r="H482" s="228"/>
      <c r="I482" s="228"/>
      <c r="J482" s="159"/>
      <c r="K482" s="159"/>
      <c r="L482" s="159"/>
      <c r="M482" s="159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  <c r="AA482" s="159"/>
      <c r="AB482" s="159"/>
      <c r="AC482" s="159"/>
      <c r="AD482" s="159"/>
    </row>
    <row r="483" spans="1:30" ht="50.15" customHeight="1">
      <c r="A483" s="159"/>
      <c r="B483" s="159"/>
      <c r="C483" s="159"/>
      <c r="D483" s="159"/>
      <c r="E483" s="159"/>
      <c r="F483" s="159"/>
      <c r="G483" s="159"/>
      <c r="H483" s="228"/>
      <c r="I483" s="228"/>
      <c r="J483" s="159"/>
      <c r="K483" s="159"/>
      <c r="L483" s="159"/>
      <c r="M483" s="159"/>
      <c r="N483" s="159"/>
      <c r="O483" s="159"/>
      <c r="P483" s="159"/>
      <c r="Q483" s="159"/>
      <c r="R483" s="159"/>
      <c r="S483" s="159"/>
      <c r="T483" s="159"/>
      <c r="U483" s="159"/>
      <c r="V483" s="159"/>
      <c r="W483" s="159"/>
      <c r="X483" s="159"/>
      <c r="Y483" s="159"/>
      <c r="Z483" s="159"/>
      <c r="AA483" s="159"/>
      <c r="AB483" s="159"/>
      <c r="AC483" s="159"/>
      <c r="AD483" s="159"/>
    </row>
    <row r="484" spans="1:30" ht="50.15" customHeight="1">
      <c r="A484" s="159"/>
      <c r="B484" s="159"/>
      <c r="C484" s="159"/>
      <c r="D484" s="159"/>
      <c r="E484" s="159"/>
      <c r="F484" s="159"/>
      <c r="G484" s="159"/>
      <c r="H484" s="228"/>
      <c r="I484" s="228"/>
      <c r="J484" s="159"/>
      <c r="K484" s="159"/>
      <c r="L484" s="159"/>
      <c r="M484" s="159"/>
      <c r="N484" s="159"/>
      <c r="O484" s="159"/>
      <c r="P484" s="159"/>
      <c r="Q484" s="159"/>
      <c r="R484" s="159"/>
      <c r="S484" s="159"/>
      <c r="T484" s="159"/>
      <c r="U484" s="159"/>
      <c r="V484" s="159"/>
      <c r="W484" s="159"/>
      <c r="X484" s="159"/>
      <c r="Y484" s="159"/>
      <c r="Z484" s="159"/>
      <c r="AA484" s="159"/>
      <c r="AB484" s="159"/>
      <c r="AC484" s="159"/>
      <c r="AD484" s="159"/>
    </row>
    <row r="485" spans="1:30" ht="50.15" customHeight="1">
      <c r="A485" s="159"/>
      <c r="B485" s="159"/>
      <c r="C485" s="159"/>
      <c r="D485" s="159"/>
      <c r="E485" s="159"/>
      <c r="F485" s="159"/>
      <c r="G485" s="159"/>
      <c r="H485" s="228"/>
      <c r="I485" s="228"/>
      <c r="J485" s="159"/>
      <c r="K485" s="159"/>
      <c r="L485" s="159"/>
      <c r="M485" s="159"/>
      <c r="N485" s="159"/>
      <c r="O485" s="159"/>
      <c r="P485" s="159"/>
      <c r="Q485" s="159"/>
      <c r="R485" s="159"/>
      <c r="S485" s="159"/>
      <c r="T485" s="159"/>
      <c r="U485" s="159"/>
      <c r="V485" s="159"/>
      <c r="W485" s="159"/>
      <c r="X485" s="159"/>
      <c r="Y485" s="159"/>
      <c r="Z485" s="159"/>
      <c r="AA485" s="159"/>
      <c r="AB485" s="159"/>
      <c r="AC485" s="159"/>
      <c r="AD485" s="159"/>
    </row>
    <row r="486" spans="1:30" ht="50.15" customHeight="1">
      <c r="A486" s="159"/>
      <c r="B486" s="159"/>
      <c r="C486" s="159"/>
      <c r="D486" s="159"/>
      <c r="E486" s="159"/>
      <c r="F486" s="159"/>
      <c r="G486" s="159"/>
      <c r="H486" s="228"/>
      <c r="I486" s="228"/>
      <c r="J486" s="159"/>
      <c r="K486" s="159"/>
      <c r="L486" s="159"/>
      <c r="M486" s="159"/>
      <c r="N486" s="159"/>
      <c r="O486" s="159"/>
      <c r="P486" s="159"/>
      <c r="Q486" s="159"/>
      <c r="R486" s="159"/>
      <c r="S486" s="159"/>
      <c r="T486" s="159"/>
      <c r="U486" s="159"/>
      <c r="V486" s="159"/>
      <c r="W486" s="159"/>
      <c r="X486" s="159"/>
      <c r="Y486" s="159"/>
      <c r="Z486" s="159"/>
      <c r="AA486" s="159"/>
      <c r="AB486" s="159"/>
      <c r="AC486" s="159"/>
      <c r="AD486" s="159"/>
    </row>
    <row r="487" spans="1:30" ht="50.15" customHeight="1">
      <c r="A487" s="159"/>
      <c r="B487" s="159"/>
      <c r="C487" s="159"/>
      <c r="D487" s="159"/>
      <c r="E487" s="159"/>
      <c r="F487" s="159"/>
      <c r="G487" s="159"/>
      <c r="H487" s="228"/>
      <c r="I487" s="228"/>
      <c r="J487" s="159"/>
      <c r="K487" s="159"/>
      <c r="L487" s="159"/>
      <c r="M487" s="159"/>
      <c r="N487" s="159"/>
      <c r="O487" s="159"/>
      <c r="P487" s="159"/>
      <c r="Q487" s="159"/>
      <c r="R487" s="159"/>
      <c r="S487" s="159"/>
      <c r="T487" s="159"/>
      <c r="U487" s="159"/>
      <c r="V487" s="159"/>
      <c r="W487" s="159"/>
      <c r="X487" s="159"/>
      <c r="Y487" s="159"/>
      <c r="Z487" s="159"/>
      <c r="AA487" s="159"/>
      <c r="AB487" s="159"/>
      <c r="AC487" s="159"/>
      <c r="AD487" s="159"/>
    </row>
    <row r="488" spans="1:30" ht="50.15" customHeight="1">
      <c r="A488" s="159"/>
      <c r="B488" s="159"/>
      <c r="C488" s="159"/>
      <c r="D488" s="159"/>
      <c r="E488" s="159"/>
      <c r="F488" s="159"/>
      <c r="G488" s="159"/>
      <c r="H488" s="228"/>
      <c r="I488" s="228"/>
      <c r="J488" s="159"/>
      <c r="K488" s="159"/>
      <c r="L488" s="159"/>
      <c r="M488" s="159"/>
      <c r="N488" s="159"/>
      <c r="O488" s="159"/>
      <c r="P488" s="159"/>
      <c r="Q488" s="159"/>
      <c r="R488" s="159"/>
      <c r="S488" s="159"/>
      <c r="T488" s="159"/>
      <c r="U488" s="159"/>
      <c r="V488" s="159"/>
      <c r="W488" s="159"/>
      <c r="X488" s="159"/>
      <c r="Y488" s="159"/>
      <c r="Z488" s="159"/>
      <c r="AA488" s="159"/>
      <c r="AB488" s="159"/>
      <c r="AC488" s="159"/>
      <c r="AD488" s="159"/>
    </row>
    <row r="489" spans="1:30" ht="50.15" customHeight="1">
      <c r="A489" s="159"/>
      <c r="B489" s="159"/>
      <c r="C489" s="159"/>
      <c r="D489" s="159"/>
      <c r="E489" s="159"/>
      <c r="F489" s="159"/>
      <c r="G489" s="159"/>
      <c r="H489" s="228"/>
      <c r="I489" s="228"/>
      <c r="J489" s="159"/>
      <c r="K489" s="159"/>
      <c r="L489" s="159"/>
      <c r="M489" s="159"/>
      <c r="N489" s="159"/>
      <c r="O489" s="159"/>
      <c r="P489" s="159"/>
      <c r="Q489" s="159"/>
      <c r="R489" s="159"/>
      <c r="S489" s="159"/>
      <c r="T489" s="159"/>
      <c r="U489" s="159"/>
      <c r="V489" s="159"/>
      <c r="W489" s="159"/>
      <c r="X489" s="159"/>
      <c r="Y489" s="159"/>
      <c r="Z489" s="159"/>
      <c r="AA489" s="159"/>
      <c r="AB489" s="159"/>
      <c r="AC489" s="159"/>
      <c r="AD489" s="159"/>
    </row>
    <row r="490" spans="1:30" ht="50.15" customHeight="1">
      <c r="A490" s="159"/>
      <c r="B490" s="159"/>
      <c r="C490" s="159"/>
      <c r="D490" s="159"/>
      <c r="E490" s="159"/>
      <c r="F490" s="159"/>
      <c r="G490" s="159"/>
      <c r="H490" s="228"/>
      <c r="I490" s="228"/>
      <c r="J490" s="159"/>
      <c r="K490" s="159"/>
      <c r="L490" s="159"/>
      <c r="M490" s="159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  <c r="AA490" s="159"/>
      <c r="AB490" s="159"/>
      <c r="AC490" s="159"/>
      <c r="AD490" s="159"/>
    </row>
    <row r="491" spans="1:30" ht="50.15" customHeight="1">
      <c r="A491" s="159"/>
      <c r="B491" s="159"/>
      <c r="C491" s="159"/>
      <c r="D491" s="159"/>
      <c r="E491" s="159"/>
      <c r="F491" s="159"/>
      <c r="G491" s="159"/>
      <c r="H491" s="228"/>
      <c r="I491" s="228"/>
      <c r="J491" s="159"/>
      <c r="K491" s="159"/>
      <c r="L491" s="159"/>
      <c r="M491" s="159"/>
      <c r="N491" s="159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  <c r="AA491" s="159"/>
      <c r="AB491" s="159"/>
      <c r="AC491" s="159"/>
      <c r="AD491" s="159"/>
    </row>
    <row r="492" spans="1:30" ht="50.15" customHeight="1">
      <c r="A492" s="159"/>
      <c r="B492" s="159"/>
      <c r="C492" s="159"/>
      <c r="D492" s="159"/>
      <c r="E492" s="159"/>
      <c r="F492" s="159"/>
      <c r="G492" s="159"/>
      <c r="H492" s="228"/>
      <c r="I492" s="228"/>
      <c r="J492" s="159"/>
      <c r="K492" s="159"/>
      <c r="L492" s="159"/>
      <c r="M492" s="159"/>
      <c r="N492" s="159"/>
      <c r="O492" s="159"/>
      <c r="P492" s="159"/>
      <c r="Q492" s="159"/>
      <c r="R492" s="159"/>
      <c r="S492" s="159"/>
      <c r="T492" s="159"/>
      <c r="U492" s="159"/>
      <c r="V492" s="159"/>
      <c r="W492" s="159"/>
      <c r="X492" s="159"/>
      <c r="Y492" s="159"/>
      <c r="Z492" s="159"/>
      <c r="AA492" s="159"/>
      <c r="AB492" s="159"/>
      <c r="AC492" s="159"/>
      <c r="AD492" s="159"/>
    </row>
    <row r="493" spans="1:30" ht="50.15" customHeight="1">
      <c r="A493" s="159"/>
      <c r="B493" s="159"/>
      <c r="C493" s="159"/>
      <c r="D493" s="159"/>
      <c r="E493" s="159"/>
      <c r="F493" s="159"/>
      <c r="G493" s="159"/>
      <c r="H493" s="228"/>
      <c r="I493" s="228"/>
      <c r="J493" s="159"/>
      <c r="K493" s="159"/>
      <c r="L493" s="159"/>
      <c r="M493" s="159"/>
      <c r="N493" s="159"/>
      <c r="O493" s="159"/>
      <c r="P493" s="159"/>
      <c r="Q493" s="159"/>
      <c r="R493" s="159"/>
      <c r="S493" s="159"/>
      <c r="T493" s="159"/>
      <c r="U493" s="159"/>
      <c r="V493" s="159"/>
      <c r="W493" s="159"/>
      <c r="X493" s="159"/>
      <c r="Y493" s="159"/>
      <c r="Z493" s="159"/>
      <c r="AA493" s="159"/>
      <c r="AB493" s="159"/>
      <c r="AC493" s="159"/>
      <c r="AD493" s="159"/>
    </row>
    <row r="494" spans="1:30" ht="50.15" customHeight="1">
      <c r="A494" s="159"/>
      <c r="B494" s="159"/>
      <c r="C494" s="159"/>
      <c r="D494" s="159"/>
      <c r="E494" s="159"/>
      <c r="F494" s="159"/>
      <c r="G494" s="159"/>
      <c r="H494" s="228"/>
      <c r="I494" s="228"/>
      <c r="J494" s="159"/>
      <c r="K494" s="159"/>
      <c r="L494" s="159"/>
      <c r="M494" s="159"/>
      <c r="N494" s="159"/>
      <c r="O494" s="159"/>
      <c r="P494" s="159"/>
      <c r="Q494" s="159"/>
      <c r="R494" s="159"/>
      <c r="S494" s="159"/>
      <c r="T494" s="159"/>
      <c r="U494" s="159"/>
      <c r="V494" s="159"/>
      <c r="W494" s="159"/>
      <c r="X494" s="159"/>
      <c r="Y494" s="159"/>
      <c r="Z494" s="159"/>
      <c r="AA494" s="159"/>
      <c r="AB494" s="159"/>
      <c r="AC494" s="159"/>
      <c r="AD494" s="159"/>
    </row>
    <row r="495" spans="1:30" ht="50.15" customHeight="1">
      <c r="A495" s="159"/>
      <c r="B495" s="159"/>
      <c r="C495" s="159"/>
      <c r="D495" s="159"/>
      <c r="E495" s="159"/>
      <c r="F495" s="159"/>
      <c r="G495" s="159"/>
      <c r="H495" s="228"/>
      <c r="I495" s="228"/>
      <c r="J495" s="159"/>
      <c r="K495" s="159"/>
      <c r="L495" s="159"/>
      <c r="M495" s="159"/>
      <c r="N495" s="159"/>
      <c r="O495" s="159"/>
      <c r="P495" s="159"/>
      <c r="Q495" s="159"/>
      <c r="R495" s="159"/>
      <c r="S495" s="159"/>
      <c r="T495" s="159"/>
      <c r="U495" s="159"/>
      <c r="V495" s="159"/>
      <c r="W495" s="159"/>
      <c r="X495" s="159"/>
      <c r="Y495" s="159"/>
      <c r="Z495" s="159"/>
      <c r="AA495" s="159"/>
      <c r="AB495" s="159"/>
      <c r="AC495" s="159"/>
      <c r="AD495" s="159"/>
    </row>
    <row r="496" spans="1:30" ht="50.15" customHeight="1">
      <c r="A496" s="159"/>
      <c r="B496" s="159"/>
      <c r="C496" s="159"/>
      <c r="D496" s="159"/>
      <c r="E496" s="159"/>
      <c r="F496" s="159"/>
      <c r="G496" s="159"/>
      <c r="H496" s="228"/>
      <c r="I496" s="228"/>
      <c r="J496" s="159"/>
      <c r="K496" s="159"/>
      <c r="L496" s="159"/>
      <c r="M496" s="159"/>
      <c r="N496" s="159"/>
      <c r="O496" s="159"/>
      <c r="P496" s="159"/>
      <c r="Q496" s="159"/>
      <c r="R496" s="159"/>
      <c r="S496" s="159"/>
      <c r="T496" s="159"/>
      <c r="U496" s="159"/>
      <c r="V496" s="159"/>
      <c r="W496" s="159"/>
      <c r="X496" s="159"/>
      <c r="Y496" s="159"/>
      <c r="Z496" s="159"/>
      <c r="AA496" s="159"/>
      <c r="AB496" s="159"/>
      <c r="AC496" s="159"/>
      <c r="AD496" s="159"/>
    </row>
    <row r="497" spans="1:30" ht="50.15" customHeight="1">
      <c r="A497" s="159"/>
      <c r="B497" s="159"/>
      <c r="C497" s="159"/>
      <c r="D497" s="159"/>
      <c r="E497" s="159"/>
      <c r="F497" s="159"/>
      <c r="G497" s="159"/>
      <c r="H497" s="228"/>
      <c r="I497" s="228"/>
      <c r="J497" s="159"/>
      <c r="K497" s="159"/>
      <c r="L497" s="159"/>
      <c r="M497" s="15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</row>
    <row r="498" spans="1:30" ht="50.15" customHeight="1">
      <c r="A498" s="159"/>
      <c r="B498" s="159"/>
      <c r="C498" s="159"/>
      <c r="D498" s="159"/>
      <c r="E498" s="159"/>
      <c r="F498" s="159"/>
      <c r="G498" s="159"/>
      <c r="H498" s="228"/>
      <c r="I498" s="228"/>
      <c r="J498" s="159"/>
      <c r="K498" s="159"/>
      <c r="L498" s="159"/>
      <c r="M498" s="15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  <c r="AD498" s="159"/>
    </row>
    <row r="499" spans="1:30" ht="50.15" customHeight="1">
      <c r="A499" s="159"/>
      <c r="B499" s="159"/>
      <c r="C499" s="159"/>
      <c r="D499" s="159"/>
      <c r="E499" s="159"/>
      <c r="F499" s="159"/>
      <c r="G499" s="159"/>
      <c r="H499" s="228"/>
      <c r="I499" s="228"/>
      <c r="J499" s="159"/>
      <c r="K499" s="159"/>
      <c r="L499" s="159"/>
      <c r="M499" s="159"/>
      <c r="N499" s="159"/>
      <c r="O499" s="159"/>
      <c r="P499" s="159"/>
      <c r="Q499" s="159"/>
      <c r="R499" s="159"/>
      <c r="S499" s="159"/>
      <c r="T499" s="159"/>
      <c r="U499" s="159"/>
      <c r="V499" s="159"/>
      <c r="W499" s="159"/>
      <c r="X499" s="159"/>
      <c r="Y499" s="159"/>
      <c r="Z499" s="159"/>
      <c r="AA499" s="159"/>
      <c r="AB499" s="159"/>
      <c r="AC499" s="159"/>
      <c r="AD499" s="159"/>
    </row>
    <row r="500" spans="1:30" ht="50.15" customHeight="1">
      <c r="A500" s="159"/>
      <c r="B500" s="159"/>
      <c r="C500" s="159"/>
      <c r="D500" s="159"/>
      <c r="E500" s="159"/>
      <c r="F500" s="159"/>
      <c r="G500" s="159"/>
      <c r="H500" s="228"/>
      <c r="I500" s="228"/>
      <c r="J500" s="159"/>
      <c r="K500" s="159"/>
      <c r="L500" s="159"/>
      <c r="M500" s="159"/>
      <c r="N500" s="159"/>
      <c r="O500" s="159"/>
      <c r="P500" s="159"/>
      <c r="Q500" s="159"/>
      <c r="R500" s="159"/>
      <c r="S500" s="159"/>
      <c r="T500" s="159"/>
      <c r="U500" s="159"/>
      <c r="V500" s="159"/>
      <c r="W500" s="159"/>
      <c r="X500" s="159"/>
      <c r="Y500" s="159"/>
      <c r="Z500" s="159"/>
      <c r="AA500" s="159"/>
      <c r="AB500" s="159"/>
      <c r="AC500" s="159"/>
      <c r="AD500" s="159"/>
    </row>
    <row r="501" spans="1:30" ht="50.15" customHeight="1">
      <c r="A501" s="159"/>
      <c r="B501" s="159"/>
      <c r="C501" s="159"/>
      <c r="D501" s="159"/>
      <c r="E501" s="159"/>
      <c r="F501" s="159"/>
      <c r="G501" s="159"/>
      <c r="H501" s="228"/>
      <c r="I501" s="228"/>
      <c r="J501" s="159"/>
      <c r="K501" s="159"/>
      <c r="L501" s="159"/>
      <c r="M501" s="159"/>
      <c r="N501" s="159"/>
      <c r="O501" s="159"/>
      <c r="P501" s="159"/>
      <c r="Q501" s="159"/>
      <c r="R501" s="159"/>
      <c r="S501" s="159"/>
      <c r="T501" s="159"/>
      <c r="U501" s="159"/>
      <c r="V501" s="159"/>
      <c r="W501" s="159"/>
      <c r="X501" s="159"/>
      <c r="Y501" s="159"/>
      <c r="Z501" s="159"/>
      <c r="AA501" s="159"/>
      <c r="AB501" s="159"/>
      <c r="AC501" s="159"/>
      <c r="AD501" s="159"/>
    </row>
    <row r="502" spans="1:30" ht="50.15" customHeight="1">
      <c r="A502" s="159"/>
      <c r="B502" s="159"/>
      <c r="C502" s="159"/>
      <c r="D502" s="159"/>
      <c r="E502" s="159"/>
      <c r="F502" s="159"/>
      <c r="G502" s="159"/>
      <c r="H502" s="228"/>
      <c r="I502" s="228"/>
      <c r="J502" s="159"/>
      <c r="K502" s="159"/>
      <c r="L502" s="159"/>
      <c r="M502" s="159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  <c r="AA502" s="159"/>
      <c r="AB502" s="159"/>
      <c r="AC502" s="159"/>
      <c r="AD502" s="159"/>
    </row>
    <row r="503" spans="1:30" ht="50.15" customHeight="1">
      <c r="A503" s="159"/>
      <c r="B503" s="159"/>
      <c r="C503" s="159"/>
      <c r="D503" s="159"/>
      <c r="E503" s="159"/>
      <c r="F503" s="159"/>
      <c r="G503" s="159"/>
      <c r="H503" s="228"/>
      <c r="I503" s="228"/>
      <c r="J503" s="159"/>
      <c r="K503" s="159"/>
      <c r="L503" s="159"/>
      <c r="M503" s="159"/>
      <c r="N503" s="159"/>
      <c r="O503" s="159"/>
      <c r="P503" s="159"/>
      <c r="Q503" s="159"/>
      <c r="R503" s="159"/>
      <c r="S503" s="159"/>
      <c r="T503" s="159"/>
      <c r="U503" s="159"/>
      <c r="V503" s="159"/>
      <c r="W503" s="159"/>
      <c r="X503" s="159"/>
      <c r="Y503" s="159"/>
      <c r="Z503" s="159"/>
      <c r="AA503" s="159"/>
      <c r="AB503" s="159"/>
      <c r="AC503" s="159"/>
      <c r="AD503" s="159"/>
    </row>
    <row r="504" spans="1:30" ht="50.15" customHeight="1">
      <c r="A504" s="159"/>
      <c r="B504" s="159"/>
      <c r="C504" s="159"/>
      <c r="D504" s="159"/>
      <c r="E504" s="159"/>
      <c r="F504" s="159"/>
      <c r="G504" s="159"/>
      <c r="H504" s="228"/>
      <c r="I504" s="228"/>
      <c r="J504" s="159"/>
      <c r="K504" s="159"/>
      <c r="L504" s="159"/>
      <c r="M504" s="159"/>
      <c r="N504" s="159"/>
      <c r="O504" s="159"/>
      <c r="P504" s="159"/>
      <c r="Q504" s="159"/>
      <c r="R504" s="159"/>
      <c r="S504" s="159"/>
      <c r="T504" s="159"/>
      <c r="U504" s="159"/>
      <c r="V504" s="159"/>
      <c r="W504" s="159"/>
      <c r="X504" s="159"/>
      <c r="Y504" s="159"/>
      <c r="Z504" s="159"/>
      <c r="AA504" s="159"/>
      <c r="AB504" s="159"/>
      <c r="AC504" s="159"/>
      <c r="AD504" s="159"/>
    </row>
    <row r="505" spans="1:30" ht="50.15" customHeight="1">
      <c r="A505" s="159"/>
      <c r="B505" s="159"/>
      <c r="C505" s="159"/>
      <c r="D505" s="159"/>
      <c r="E505" s="159"/>
      <c r="F505" s="159"/>
      <c r="G505" s="159"/>
      <c r="H505" s="228"/>
      <c r="I505" s="228"/>
      <c r="J505" s="159"/>
      <c r="K505" s="159"/>
      <c r="L505" s="159"/>
      <c r="M505" s="159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  <c r="AA505" s="159"/>
      <c r="AB505" s="159"/>
      <c r="AC505" s="159"/>
      <c r="AD505" s="159"/>
    </row>
    <row r="506" spans="1:30" ht="50.15" customHeight="1">
      <c r="A506" s="159"/>
      <c r="B506" s="159"/>
      <c r="C506" s="159"/>
      <c r="D506" s="159"/>
      <c r="E506" s="159"/>
      <c r="F506" s="159"/>
      <c r="G506" s="159"/>
      <c r="H506" s="228"/>
      <c r="I506" s="228"/>
      <c r="J506" s="159"/>
      <c r="K506" s="159"/>
      <c r="L506" s="159"/>
      <c r="M506" s="159"/>
      <c r="N506" s="159"/>
      <c r="O506" s="159"/>
      <c r="P506" s="159"/>
      <c r="Q506" s="159"/>
      <c r="R506" s="159"/>
      <c r="S506" s="159"/>
      <c r="T506" s="159"/>
      <c r="U506" s="159"/>
      <c r="V506" s="159"/>
      <c r="W506" s="159"/>
      <c r="X506" s="159"/>
      <c r="Y506" s="159"/>
      <c r="Z506" s="159"/>
      <c r="AA506" s="159"/>
      <c r="AB506" s="159"/>
      <c r="AC506" s="159"/>
      <c r="AD506" s="159"/>
    </row>
    <row r="507" spans="1:30" ht="50.15" customHeight="1">
      <c r="A507" s="159"/>
      <c r="B507" s="159"/>
      <c r="C507" s="159"/>
      <c r="D507" s="159"/>
      <c r="E507" s="159"/>
      <c r="F507" s="159"/>
      <c r="G507" s="159"/>
      <c r="H507" s="228"/>
      <c r="I507" s="228"/>
      <c r="J507" s="159"/>
      <c r="K507" s="159"/>
      <c r="L507" s="159"/>
      <c r="M507" s="159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  <c r="AA507" s="159"/>
      <c r="AB507" s="159"/>
      <c r="AC507" s="159"/>
      <c r="AD507" s="159"/>
    </row>
    <row r="508" spans="1:30" ht="50.15" customHeight="1">
      <c r="A508" s="159"/>
      <c r="B508" s="159"/>
      <c r="C508" s="159"/>
      <c r="D508" s="159"/>
      <c r="E508" s="159"/>
      <c r="F508" s="159"/>
      <c r="G508" s="159"/>
      <c r="H508" s="228"/>
      <c r="I508" s="228"/>
      <c r="J508" s="159"/>
      <c r="K508" s="159"/>
      <c r="L508" s="159"/>
      <c r="M508" s="15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  <c r="AA508" s="159"/>
      <c r="AB508" s="159"/>
      <c r="AC508" s="159"/>
      <c r="AD508" s="159"/>
    </row>
    <row r="509" spans="1:30" ht="50.15" customHeight="1">
      <c r="A509" s="159"/>
      <c r="B509" s="159"/>
      <c r="C509" s="159"/>
      <c r="D509" s="159"/>
      <c r="E509" s="159"/>
      <c r="F509" s="159"/>
      <c r="G509" s="159"/>
      <c r="H509" s="228"/>
      <c r="I509" s="228"/>
      <c r="J509" s="159"/>
      <c r="K509" s="159"/>
      <c r="L509" s="159"/>
      <c r="M509" s="159"/>
      <c r="N509" s="159"/>
      <c r="O509" s="159"/>
      <c r="P509" s="159"/>
      <c r="Q509" s="159"/>
      <c r="R509" s="159"/>
      <c r="S509" s="159"/>
      <c r="T509" s="159"/>
      <c r="U509" s="159"/>
      <c r="V509" s="159"/>
      <c r="W509" s="159"/>
      <c r="X509" s="159"/>
      <c r="Y509" s="159"/>
      <c r="Z509" s="159"/>
      <c r="AA509" s="159"/>
      <c r="AB509" s="159"/>
      <c r="AC509" s="159"/>
      <c r="AD509" s="159"/>
    </row>
    <row r="510" spans="1:30" ht="50.15" customHeight="1">
      <c r="A510" s="159"/>
      <c r="B510" s="159"/>
      <c r="C510" s="159"/>
      <c r="D510" s="159"/>
      <c r="E510" s="159"/>
      <c r="F510" s="159"/>
      <c r="G510" s="159"/>
      <c r="H510" s="228"/>
      <c r="I510" s="228"/>
      <c r="J510" s="159"/>
      <c r="K510" s="159"/>
      <c r="L510" s="159"/>
      <c r="M510" s="159"/>
      <c r="N510" s="159"/>
      <c r="O510" s="159"/>
      <c r="P510" s="159"/>
      <c r="Q510" s="159"/>
      <c r="R510" s="159"/>
      <c r="S510" s="159"/>
      <c r="T510" s="159"/>
      <c r="U510" s="159"/>
      <c r="V510" s="159"/>
      <c r="W510" s="159"/>
      <c r="X510" s="159"/>
      <c r="Y510" s="159"/>
      <c r="Z510" s="159"/>
      <c r="AA510" s="159"/>
      <c r="AB510" s="159"/>
      <c r="AC510" s="159"/>
      <c r="AD510" s="159"/>
    </row>
    <row r="511" spans="1:30" ht="50.15" customHeight="1">
      <c r="A511" s="159"/>
      <c r="B511" s="159"/>
      <c r="C511" s="159"/>
      <c r="D511" s="159"/>
      <c r="E511" s="159"/>
      <c r="F511" s="159"/>
      <c r="G511" s="159"/>
      <c r="H511" s="228"/>
      <c r="I511" s="228"/>
      <c r="J511" s="159"/>
      <c r="K511" s="159"/>
      <c r="L511" s="159"/>
      <c r="M511" s="159"/>
      <c r="N511" s="159"/>
      <c r="O511" s="159"/>
      <c r="P511" s="159"/>
      <c r="Q511" s="159"/>
      <c r="R511" s="159"/>
      <c r="S511" s="159"/>
      <c r="T511" s="159"/>
      <c r="U511" s="159"/>
      <c r="V511" s="159"/>
      <c r="W511" s="159"/>
      <c r="X511" s="159"/>
      <c r="Y511" s="159"/>
      <c r="Z511" s="159"/>
      <c r="AA511" s="159"/>
      <c r="AB511" s="159"/>
      <c r="AC511" s="159"/>
      <c r="AD511" s="159"/>
    </row>
    <row r="512" spans="1:30" ht="50.15" customHeight="1">
      <c r="A512" s="159"/>
      <c r="B512" s="159"/>
      <c r="C512" s="159"/>
      <c r="D512" s="159"/>
      <c r="E512" s="159"/>
      <c r="F512" s="159"/>
      <c r="G512" s="159"/>
      <c r="H512" s="228"/>
      <c r="I512" s="228"/>
      <c r="J512" s="159"/>
      <c r="K512" s="159"/>
      <c r="L512" s="159"/>
      <c r="M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  <c r="AD512" s="159"/>
    </row>
    <row r="513" spans="1:30" ht="50.15" customHeight="1">
      <c r="A513" s="159"/>
      <c r="B513" s="159"/>
      <c r="C513" s="159"/>
      <c r="D513" s="159"/>
      <c r="E513" s="159"/>
      <c r="F513" s="159"/>
      <c r="G513" s="159"/>
      <c r="H513" s="228"/>
      <c r="I513" s="228"/>
      <c r="J513" s="159"/>
      <c r="K513" s="159"/>
      <c r="L513" s="159"/>
      <c r="M513" s="159"/>
      <c r="N513" s="159"/>
      <c r="O513" s="159"/>
      <c r="P513" s="159"/>
      <c r="Q513" s="159"/>
      <c r="R513" s="159"/>
      <c r="S513" s="159"/>
      <c r="T513" s="159"/>
      <c r="U513" s="159"/>
      <c r="V513" s="159"/>
      <c r="W513" s="159"/>
      <c r="X513" s="159"/>
      <c r="Y513" s="159"/>
      <c r="Z513" s="159"/>
      <c r="AA513" s="159"/>
      <c r="AB513" s="159"/>
      <c r="AC513" s="159"/>
      <c r="AD513" s="159"/>
    </row>
    <row r="514" spans="1:30" ht="50.15" customHeight="1">
      <c r="A514" s="159"/>
      <c r="B514" s="159"/>
      <c r="C514" s="159"/>
      <c r="D514" s="159"/>
      <c r="E514" s="159"/>
      <c r="F514" s="159"/>
      <c r="G514" s="159"/>
      <c r="H514" s="228"/>
      <c r="I514" s="228"/>
      <c r="J514" s="159"/>
      <c r="K514" s="159"/>
      <c r="L514" s="159"/>
      <c r="M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  <c r="AD514" s="159"/>
    </row>
    <row r="515" spans="1:30" ht="50.15" customHeight="1">
      <c r="A515" s="159"/>
      <c r="B515" s="159"/>
      <c r="C515" s="159"/>
      <c r="D515" s="159"/>
      <c r="E515" s="159"/>
      <c r="F515" s="159"/>
      <c r="G515" s="159"/>
      <c r="H515" s="228"/>
      <c r="I515" s="228"/>
      <c r="J515" s="159"/>
      <c r="K515" s="159"/>
      <c r="L515" s="159"/>
      <c r="M515" s="159"/>
      <c r="N515" s="159"/>
      <c r="O515" s="159"/>
      <c r="P515" s="159"/>
      <c r="Q515" s="159"/>
      <c r="R515" s="159"/>
      <c r="S515" s="159"/>
      <c r="T515" s="159"/>
      <c r="U515" s="159"/>
      <c r="V515" s="159"/>
      <c r="W515" s="159"/>
      <c r="X515" s="159"/>
      <c r="Y515" s="159"/>
      <c r="Z515" s="159"/>
      <c r="AA515" s="159"/>
      <c r="AB515" s="159"/>
      <c r="AC515" s="159"/>
      <c r="AD515" s="159"/>
    </row>
    <row r="516" spans="1:30" ht="50.15" customHeight="1">
      <c r="A516" s="159"/>
      <c r="B516" s="159"/>
      <c r="C516" s="159"/>
      <c r="D516" s="159"/>
      <c r="E516" s="159"/>
      <c r="F516" s="159"/>
      <c r="G516" s="159"/>
      <c r="H516" s="228"/>
      <c r="I516" s="228"/>
      <c r="J516" s="159"/>
      <c r="K516" s="159"/>
      <c r="L516" s="159"/>
      <c r="M516" s="159"/>
      <c r="N516" s="159"/>
      <c r="O516" s="159"/>
      <c r="P516" s="159"/>
      <c r="Q516" s="159"/>
      <c r="R516" s="159"/>
      <c r="S516" s="159"/>
      <c r="T516" s="159"/>
      <c r="U516" s="159"/>
      <c r="V516" s="159"/>
      <c r="W516" s="159"/>
      <c r="X516" s="159"/>
      <c r="Y516" s="159"/>
      <c r="Z516" s="159"/>
      <c r="AA516" s="159"/>
      <c r="AB516" s="159"/>
      <c r="AC516" s="159"/>
      <c r="AD516" s="159"/>
    </row>
    <row r="517" spans="1:30" ht="50.15" customHeight="1">
      <c r="A517" s="159"/>
      <c r="B517" s="159"/>
      <c r="C517" s="159"/>
      <c r="D517" s="159"/>
      <c r="E517" s="159"/>
      <c r="F517" s="159"/>
      <c r="G517" s="159"/>
      <c r="H517" s="228"/>
      <c r="I517" s="228"/>
      <c r="J517" s="159"/>
      <c r="K517" s="159"/>
      <c r="L517" s="159"/>
      <c r="M517" s="159"/>
      <c r="N517" s="159"/>
      <c r="O517" s="159"/>
      <c r="P517" s="159"/>
      <c r="Q517" s="159"/>
      <c r="R517" s="159"/>
      <c r="S517" s="159"/>
      <c r="T517" s="159"/>
      <c r="U517" s="159"/>
      <c r="V517" s="159"/>
      <c r="W517" s="159"/>
      <c r="X517" s="159"/>
      <c r="Y517" s="159"/>
      <c r="Z517" s="159"/>
      <c r="AA517" s="159"/>
      <c r="AB517" s="159"/>
      <c r="AC517" s="159"/>
      <c r="AD517" s="159"/>
    </row>
    <row r="518" spans="1:30" ht="50.15" customHeight="1">
      <c r="A518" s="159"/>
      <c r="B518" s="159"/>
      <c r="C518" s="159"/>
      <c r="D518" s="159"/>
      <c r="E518" s="159"/>
      <c r="F518" s="159"/>
      <c r="G518" s="159"/>
      <c r="H518" s="228"/>
      <c r="I518" s="228"/>
      <c r="J518" s="159"/>
      <c r="K518" s="159"/>
      <c r="L518" s="159"/>
      <c r="M518" s="159"/>
      <c r="N518" s="159"/>
      <c r="O518" s="159"/>
      <c r="P518" s="159"/>
      <c r="Q518" s="159"/>
      <c r="R518" s="159"/>
      <c r="S518" s="159"/>
      <c r="T518" s="159"/>
      <c r="U518" s="159"/>
      <c r="V518" s="159"/>
      <c r="W518" s="159"/>
      <c r="X518" s="159"/>
      <c r="Y518" s="159"/>
      <c r="Z518" s="159"/>
      <c r="AA518" s="159"/>
      <c r="AB518" s="159"/>
      <c r="AC518" s="159"/>
      <c r="AD518" s="159"/>
    </row>
    <row r="519" spans="1:30" ht="50.15" customHeight="1">
      <c r="A519" s="159"/>
      <c r="B519" s="159"/>
      <c r="C519" s="159"/>
      <c r="D519" s="159"/>
      <c r="E519" s="159"/>
      <c r="F519" s="159"/>
      <c r="G519" s="159"/>
      <c r="H519" s="228"/>
      <c r="I519" s="228"/>
      <c r="J519" s="159"/>
      <c r="K519" s="159"/>
      <c r="L519" s="159"/>
      <c r="M519" s="159"/>
      <c r="N519" s="159"/>
      <c r="O519" s="159"/>
      <c r="P519" s="159"/>
      <c r="Q519" s="159"/>
      <c r="R519" s="159"/>
      <c r="S519" s="159"/>
      <c r="T519" s="159"/>
      <c r="U519" s="159"/>
      <c r="V519" s="159"/>
      <c r="W519" s="159"/>
      <c r="X519" s="159"/>
      <c r="Y519" s="159"/>
      <c r="Z519" s="159"/>
      <c r="AA519" s="159"/>
      <c r="AB519" s="159"/>
      <c r="AC519" s="159"/>
      <c r="AD519" s="159"/>
    </row>
    <row r="520" spans="1:30" ht="50.15" customHeight="1">
      <c r="A520" s="159"/>
      <c r="B520" s="159"/>
      <c r="C520" s="159"/>
      <c r="D520" s="159"/>
      <c r="E520" s="159"/>
      <c r="F520" s="159"/>
      <c r="G520" s="159"/>
      <c r="H520" s="228"/>
      <c r="I520" s="228"/>
      <c r="J520" s="159"/>
      <c r="K520" s="159"/>
      <c r="L520" s="159"/>
      <c r="M520" s="159"/>
      <c r="N520" s="159"/>
      <c r="O520" s="159"/>
      <c r="P520" s="159"/>
      <c r="Q520" s="159"/>
      <c r="R520" s="159"/>
      <c r="S520" s="159"/>
      <c r="T520" s="159"/>
      <c r="U520" s="159"/>
      <c r="V520" s="159"/>
      <c r="W520" s="159"/>
      <c r="X520" s="159"/>
      <c r="Y520" s="159"/>
      <c r="Z520" s="159"/>
      <c r="AA520" s="159"/>
      <c r="AB520" s="159"/>
      <c r="AC520" s="159"/>
      <c r="AD520" s="159"/>
    </row>
    <row r="521" spans="1:30" ht="50.15" customHeight="1">
      <c r="A521" s="159"/>
      <c r="B521" s="159"/>
      <c r="C521" s="159"/>
      <c r="D521" s="159"/>
      <c r="E521" s="159"/>
      <c r="F521" s="159"/>
      <c r="G521" s="159"/>
      <c r="H521" s="228"/>
      <c r="I521" s="228"/>
      <c r="J521" s="159"/>
      <c r="K521" s="159"/>
      <c r="L521" s="159"/>
      <c r="M521" s="159"/>
      <c r="N521" s="159"/>
      <c r="O521" s="159"/>
      <c r="P521" s="159"/>
      <c r="Q521" s="159"/>
      <c r="R521" s="159"/>
      <c r="S521" s="159"/>
      <c r="T521" s="159"/>
      <c r="U521" s="159"/>
      <c r="V521" s="159"/>
      <c r="W521" s="159"/>
      <c r="X521" s="159"/>
      <c r="Y521" s="159"/>
      <c r="Z521" s="159"/>
      <c r="AA521" s="159"/>
      <c r="AB521" s="159"/>
      <c r="AC521" s="159"/>
      <c r="AD521" s="159"/>
    </row>
    <row r="522" spans="1:30" ht="50.15" customHeight="1">
      <c r="A522" s="159"/>
      <c r="B522" s="159"/>
      <c r="C522" s="159"/>
      <c r="D522" s="159"/>
      <c r="E522" s="159"/>
      <c r="F522" s="159"/>
      <c r="G522" s="159"/>
      <c r="H522" s="228"/>
      <c r="I522" s="228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59"/>
      <c r="Z522" s="159"/>
      <c r="AA522" s="159"/>
      <c r="AB522" s="159"/>
      <c r="AC522" s="159"/>
      <c r="AD522" s="159"/>
    </row>
    <row r="523" spans="1:30" ht="50.15" customHeight="1">
      <c r="A523" s="159"/>
      <c r="B523" s="159"/>
      <c r="C523" s="159"/>
      <c r="D523" s="159"/>
      <c r="E523" s="159"/>
      <c r="F523" s="159"/>
      <c r="G523" s="159"/>
      <c r="H523" s="228"/>
      <c r="I523" s="228"/>
      <c r="J523" s="159"/>
      <c r="K523" s="159"/>
      <c r="L523" s="159"/>
      <c r="M523" s="159"/>
      <c r="N523" s="159"/>
      <c r="O523" s="159"/>
      <c r="P523" s="159"/>
      <c r="Q523" s="159"/>
      <c r="R523" s="159"/>
      <c r="S523" s="159"/>
      <c r="T523" s="159"/>
      <c r="U523" s="159"/>
      <c r="V523" s="159"/>
      <c r="W523" s="159"/>
      <c r="X523" s="159"/>
      <c r="Y523" s="159"/>
      <c r="Z523" s="159"/>
      <c r="AA523" s="159"/>
      <c r="AB523" s="159"/>
      <c r="AC523" s="159"/>
      <c r="AD523" s="159"/>
    </row>
    <row r="524" spans="1:30" ht="50.15" customHeight="1">
      <c r="A524" s="159"/>
      <c r="B524" s="159"/>
      <c r="C524" s="159"/>
      <c r="D524" s="159"/>
      <c r="E524" s="159"/>
      <c r="F524" s="159"/>
      <c r="G524" s="159"/>
      <c r="H524" s="228"/>
      <c r="I524" s="228"/>
      <c r="J524" s="159"/>
      <c r="K524" s="159"/>
      <c r="L524" s="159"/>
      <c r="M524" s="159"/>
      <c r="N524" s="159"/>
      <c r="O524" s="159"/>
      <c r="P524" s="159"/>
      <c r="Q524" s="159"/>
      <c r="R524" s="159"/>
      <c r="S524" s="159"/>
      <c r="T524" s="159"/>
      <c r="U524" s="159"/>
      <c r="V524" s="159"/>
      <c r="W524" s="159"/>
      <c r="X524" s="159"/>
      <c r="Y524" s="159"/>
      <c r="Z524" s="159"/>
      <c r="AA524" s="159"/>
      <c r="AB524" s="159"/>
      <c r="AC524" s="159"/>
      <c r="AD524" s="159"/>
    </row>
    <row r="525" spans="1:30" ht="50.15" customHeight="1">
      <c r="A525" s="159"/>
      <c r="B525" s="159"/>
      <c r="C525" s="159"/>
      <c r="D525" s="159"/>
      <c r="E525" s="159"/>
      <c r="F525" s="159"/>
      <c r="G525" s="159"/>
      <c r="H525" s="228"/>
      <c r="I525" s="228"/>
      <c r="J525" s="159"/>
      <c r="K525" s="159"/>
      <c r="L525" s="159"/>
      <c r="M525" s="159"/>
      <c r="N525" s="159"/>
      <c r="O525" s="159"/>
      <c r="P525" s="159"/>
      <c r="Q525" s="159"/>
      <c r="R525" s="159"/>
      <c r="S525" s="159"/>
      <c r="T525" s="159"/>
      <c r="U525" s="159"/>
      <c r="V525" s="159"/>
      <c r="W525" s="159"/>
      <c r="X525" s="159"/>
      <c r="Y525" s="159"/>
      <c r="Z525" s="159"/>
      <c r="AA525" s="159"/>
      <c r="AB525" s="159"/>
      <c r="AC525" s="159"/>
      <c r="AD525" s="159"/>
    </row>
    <row r="526" spans="1:30" ht="50.15" customHeight="1">
      <c r="A526" s="159"/>
      <c r="B526" s="159"/>
      <c r="C526" s="159"/>
      <c r="D526" s="159"/>
      <c r="E526" s="159"/>
      <c r="F526" s="159"/>
      <c r="G526" s="159"/>
      <c r="H526" s="228"/>
      <c r="I526" s="228"/>
      <c r="J526" s="159"/>
      <c r="K526" s="159"/>
      <c r="L526" s="159"/>
      <c r="M526" s="159"/>
      <c r="N526" s="159"/>
      <c r="O526" s="159"/>
      <c r="P526" s="159"/>
      <c r="Q526" s="159"/>
      <c r="R526" s="159"/>
      <c r="S526" s="159"/>
      <c r="T526" s="159"/>
      <c r="U526" s="159"/>
      <c r="V526" s="159"/>
      <c r="W526" s="159"/>
      <c r="X526" s="159"/>
      <c r="Y526" s="159"/>
      <c r="Z526" s="159"/>
      <c r="AA526" s="159"/>
      <c r="AB526" s="159"/>
      <c r="AC526" s="159"/>
      <c r="AD526" s="159"/>
    </row>
    <row r="527" spans="1:30" ht="50.15" customHeight="1">
      <c r="A527" s="159"/>
      <c r="B527" s="159"/>
      <c r="C527" s="159"/>
      <c r="D527" s="159"/>
      <c r="E527" s="159"/>
      <c r="F527" s="159"/>
      <c r="G527" s="159"/>
      <c r="H527" s="228"/>
      <c r="I527" s="228"/>
      <c r="J527" s="159"/>
      <c r="K527" s="159"/>
      <c r="L527" s="159"/>
      <c r="M527" s="159"/>
      <c r="N527" s="159"/>
      <c r="O527" s="159"/>
      <c r="P527" s="159"/>
      <c r="Q527" s="159"/>
      <c r="R527" s="159"/>
      <c r="S527" s="159"/>
      <c r="T527" s="159"/>
      <c r="U527" s="159"/>
      <c r="V527" s="159"/>
      <c r="W527" s="159"/>
      <c r="X527" s="159"/>
      <c r="Y527" s="159"/>
      <c r="Z527" s="159"/>
      <c r="AA527" s="159"/>
      <c r="AB527" s="159"/>
      <c r="AC527" s="159"/>
      <c r="AD527" s="159"/>
    </row>
    <row r="528" spans="1:30" ht="50.15" customHeight="1">
      <c r="A528" s="159"/>
      <c r="B528" s="159"/>
      <c r="C528" s="159"/>
      <c r="D528" s="159"/>
      <c r="E528" s="159"/>
      <c r="F528" s="159"/>
      <c r="G528" s="159"/>
      <c r="H528" s="228"/>
      <c r="I528" s="228"/>
      <c r="J528" s="159"/>
      <c r="K528" s="159"/>
      <c r="L528" s="159"/>
      <c r="M528" s="159"/>
      <c r="N528" s="159"/>
      <c r="O528" s="159"/>
      <c r="P528" s="159"/>
      <c r="Q528" s="159"/>
      <c r="R528" s="159"/>
      <c r="S528" s="159"/>
      <c r="T528" s="159"/>
      <c r="U528" s="159"/>
      <c r="V528" s="159"/>
      <c r="W528" s="159"/>
      <c r="X528" s="159"/>
      <c r="Y528" s="159"/>
      <c r="Z528" s="159"/>
      <c r="AA528" s="159"/>
      <c r="AB528" s="159"/>
      <c r="AC528" s="159"/>
      <c r="AD528" s="159"/>
    </row>
    <row r="529" spans="1:30" ht="50.15" customHeight="1">
      <c r="A529" s="159"/>
      <c r="B529" s="159"/>
      <c r="C529" s="159"/>
      <c r="D529" s="159"/>
      <c r="E529" s="159"/>
      <c r="F529" s="159"/>
      <c r="G529" s="159"/>
      <c r="H529" s="228"/>
      <c r="I529" s="228"/>
      <c r="J529" s="159"/>
      <c r="K529" s="159"/>
      <c r="L529" s="159"/>
      <c r="M529" s="159"/>
      <c r="N529" s="159"/>
      <c r="O529" s="159"/>
      <c r="P529" s="159"/>
      <c r="Q529" s="159"/>
      <c r="R529" s="159"/>
      <c r="S529" s="159"/>
      <c r="T529" s="159"/>
      <c r="U529" s="159"/>
      <c r="V529" s="159"/>
      <c r="W529" s="159"/>
      <c r="X529" s="159"/>
      <c r="Y529" s="159"/>
      <c r="Z529" s="159"/>
      <c r="AA529" s="159"/>
      <c r="AB529" s="159"/>
      <c r="AC529" s="159"/>
      <c r="AD529" s="159"/>
    </row>
    <row r="530" spans="1:30" ht="50.15" customHeight="1">
      <c r="A530" s="159"/>
      <c r="B530" s="159"/>
      <c r="C530" s="159"/>
      <c r="D530" s="159"/>
      <c r="E530" s="159"/>
      <c r="F530" s="159"/>
      <c r="G530" s="159"/>
      <c r="H530" s="228"/>
      <c r="I530" s="228"/>
      <c r="J530" s="159"/>
      <c r="K530" s="159"/>
      <c r="L530" s="159"/>
      <c r="M530" s="159"/>
      <c r="N530" s="159"/>
      <c r="O530" s="159"/>
      <c r="P530" s="159"/>
      <c r="Q530" s="159"/>
      <c r="R530" s="159"/>
      <c r="S530" s="159"/>
      <c r="T530" s="159"/>
      <c r="U530" s="159"/>
      <c r="V530" s="159"/>
      <c r="W530" s="159"/>
      <c r="X530" s="159"/>
      <c r="Y530" s="159"/>
      <c r="Z530" s="159"/>
      <c r="AA530" s="159"/>
      <c r="AB530" s="159"/>
      <c r="AC530" s="159"/>
      <c r="AD530" s="159"/>
    </row>
    <row r="531" spans="1:30" ht="50.15" customHeight="1">
      <c r="A531" s="159"/>
      <c r="B531" s="159"/>
      <c r="C531" s="159"/>
      <c r="D531" s="159"/>
      <c r="E531" s="159"/>
      <c r="F531" s="159"/>
      <c r="G531" s="159"/>
      <c r="H531" s="228"/>
      <c r="I531" s="228"/>
      <c r="J531" s="159"/>
      <c r="K531" s="159"/>
      <c r="L531" s="159"/>
      <c r="M531" s="159"/>
      <c r="N531" s="159"/>
      <c r="O531" s="159"/>
      <c r="P531" s="159"/>
      <c r="Q531" s="159"/>
      <c r="R531" s="159"/>
      <c r="S531" s="159"/>
      <c r="T531" s="159"/>
      <c r="U531" s="159"/>
      <c r="V531" s="159"/>
      <c r="W531" s="159"/>
      <c r="X531" s="159"/>
      <c r="Y531" s="159"/>
      <c r="Z531" s="159"/>
      <c r="AA531" s="159"/>
      <c r="AB531" s="159"/>
      <c r="AC531" s="159"/>
      <c r="AD531" s="159"/>
    </row>
    <row r="532" spans="1:30" ht="50.15" customHeight="1">
      <c r="A532" s="159"/>
      <c r="B532" s="159"/>
      <c r="C532" s="159"/>
      <c r="D532" s="159"/>
      <c r="E532" s="159"/>
      <c r="F532" s="159"/>
      <c r="G532" s="159"/>
      <c r="H532" s="228"/>
      <c r="I532" s="228"/>
      <c r="J532" s="159"/>
      <c r="K532" s="159"/>
      <c r="L532" s="159"/>
      <c r="M532" s="159"/>
      <c r="N532" s="159"/>
      <c r="O532" s="159"/>
      <c r="P532" s="159"/>
      <c r="Q532" s="159"/>
      <c r="R532" s="159"/>
      <c r="S532" s="159"/>
      <c r="T532" s="159"/>
      <c r="U532" s="159"/>
      <c r="V532" s="159"/>
      <c r="W532" s="159"/>
      <c r="X532" s="159"/>
      <c r="Y532" s="159"/>
      <c r="Z532" s="159"/>
      <c r="AA532" s="159"/>
      <c r="AB532" s="159"/>
      <c r="AC532" s="159"/>
      <c r="AD532" s="159"/>
    </row>
    <row r="533" spans="1:30" ht="50.15" customHeight="1">
      <c r="A533" s="159"/>
      <c r="B533" s="159"/>
      <c r="C533" s="159"/>
      <c r="D533" s="159"/>
      <c r="E533" s="159"/>
      <c r="F533" s="159"/>
      <c r="G533" s="159"/>
      <c r="H533" s="228"/>
      <c r="I533" s="228"/>
      <c r="J533" s="159"/>
      <c r="K533" s="159"/>
      <c r="L533" s="159"/>
      <c r="M533" s="159"/>
      <c r="N533" s="159"/>
      <c r="O533" s="159"/>
      <c r="P533" s="159"/>
      <c r="Q533" s="159"/>
      <c r="R533" s="159"/>
      <c r="S533" s="159"/>
      <c r="T533" s="159"/>
      <c r="U533" s="159"/>
      <c r="V533" s="159"/>
      <c r="W533" s="159"/>
      <c r="X533" s="159"/>
      <c r="Y533" s="159"/>
      <c r="Z533" s="159"/>
      <c r="AA533" s="159"/>
      <c r="AB533" s="159"/>
      <c r="AC533" s="159"/>
      <c r="AD533" s="159"/>
    </row>
    <row r="534" spans="1:30" ht="50.15" customHeight="1">
      <c r="A534" s="159"/>
      <c r="B534" s="159"/>
      <c r="C534" s="159"/>
      <c r="D534" s="159"/>
      <c r="E534" s="159"/>
      <c r="F534" s="159"/>
      <c r="G534" s="159"/>
      <c r="H534" s="228"/>
      <c r="I534" s="228"/>
      <c r="J534" s="159"/>
      <c r="K534" s="159"/>
      <c r="L534" s="159"/>
      <c r="M534" s="159"/>
      <c r="N534" s="159"/>
      <c r="O534" s="159"/>
      <c r="P534" s="159"/>
      <c r="Q534" s="159"/>
      <c r="R534" s="159"/>
      <c r="S534" s="159"/>
      <c r="T534" s="159"/>
      <c r="U534" s="159"/>
      <c r="V534" s="159"/>
      <c r="W534" s="159"/>
      <c r="X534" s="159"/>
      <c r="Y534" s="159"/>
      <c r="Z534" s="159"/>
      <c r="AA534" s="159"/>
      <c r="AB534" s="159"/>
      <c r="AC534" s="159"/>
      <c r="AD534" s="159"/>
    </row>
    <row r="535" spans="1:30" ht="50.15" customHeight="1">
      <c r="A535" s="159"/>
      <c r="B535" s="159"/>
      <c r="C535" s="159"/>
      <c r="D535" s="159"/>
      <c r="E535" s="159"/>
      <c r="F535" s="159"/>
      <c r="G535" s="159"/>
      <c r="H535" s="228"/>
      <c r="I535" s="228"/>
      <c r="J535" s="159"/>
      <c r="K535" s="159"/>
      <c r="L535" s="159"/>
      <c r="M535" s="159"/>
      <c r="N535" s="159"/>
      <c r="O535" s="159"/>
      <c r="P535" s="159"/>
      <c r="Q535" s="159"/>
      <c r="R535" s="159"/>
      <c r="S535" s="159"/>
      <c r="T535" s="159"/>
      <c r="U535" s="159"/>
      <c r="V535" s="159"/>
      <c r="W535" s="159"/>
      <c r="X535" s="159"/>
      <c r="Y535" s="159"/>
      <c r="Z535" s="159"/>
      <c r="AA535" s="159"/>
      <c r="AB535" s="159"/>
      <c r="AC535" s="159"/>
      <c r="AD535" s="159"/>
    </row>
    <row r="536" spans="1:30" ht="50.15" customHeight="1">
      <c r="A536" s="159"/>
      <c r="B536" s="159"/>
      <c r="C536" s="159"/>
      <c r="D536" s="159"/>
      <c r="E536" s="159"/>
      <c r="F536" s="159"/>
      <c r="G536" s="159"/>
      <c r="H536" s="228"/>
      <c r="I536" s="228"/>
      <c r="J536" s="159"/>
      <c r="K536" s="159"/>
      <c r="L536" s="159"/>
      <c r="M536" s="159"/>
      <c r="N536" s="159"/>
      <c r="O536" s="159"/>
      <c r="P536" s="159"/>
      <c r="Q536" s="159"/>
      <c r="R536" s="159"/>
      <c r="S536" s="159"/>
      <c r="T536" s="159"/>
      <c r="U536" s="159"/>
      <c r="V536" s="159"/>
      <c r="W536" s="159"/>
      <c r="X536" s="159"/>
      <c r="Y536" s="159"/>
      <c r="Z536" s="159"/>
      <c r="AA536" s="159"/>
      <c r="AB536" s="159"/>
      <c r="AC536" s="159"/>
      <c r="AD536" s="159"/>
    </row>
    <row r="537" spans="1:30" ht="50.15" customHeight="1">
      <c r="A537" s="159"/>
      <c r="B537" s="159"/>
      <c r="C537" s="159"/>
      <c r="D537" s="159"/>
      <c r="E537" s="159"/>
      <c r="F537" s="159"/>
      <c r="G537" s="159"/>
      <c r="H537" s="228"/>
      <c r="I537" s="228"/>
      <c r="J537" s="159"/>
      <c r="K537" s="159"/>
      <c r="L537" s="159"/>
      <c r="M537" s="159"/>
      <c r="N537" s="159"/>
      <c r="O537" s="159"/>
      <c r="P537" s="159"/>
      <c r="Q537" s="159"/>
      <c r="R537" s="159"/>
      <c r="S537" s="159"/>
      <c r="T537" s="159"/>
      <c r="U537" s="159"/>
      <c r="V537" s="159"/>
      <c r="W537" s="159"/>
      <c r="X537" s="159"/>
      <c r="Y537" s="159"/>
      <c r="Z537" s="159"/>
      <c r="AA537" s="159"/>
      <c r="AB537" s="159"/>
      <c r="AC537" s="159"/>
      <c r="AD537" s="159"/>
    </row>
    <row r="538" spans="1:30" ht="50.15" customHeight="1">
      <c r="A538" s="159"/>
      <c r="B538" s="159"/>
      <c r="C538" s="159"/>
      <c r="D538" s="159"/>
      <c r="E538" s="159"/>
      <c r="F538" s="159"/>
      <c r="G538" s="159"/>
      <c r="H538" s="228"/>
      <c r="I538" s="228"/>
      <c r="J538" s="159"/>
      <c r="K538" s="159"/>
      <c r="L538" s="159"/>
      <c r="M538" s="159"/>
      <c r="N538" s="159"/>
      <c r="O538" s="159"/>
      <c r="P538" s="159"/>
      <c r="Q538" s="159"/>
      <c r="R538" s="159"/>
      <c r="S538" s="159"/>
      <c r="T538" s="159"/>
      <c r="U538" s="159"/>
      <c r="V538" s="159"/>
      <c r="W538" s="159"/>
      <c r="X538" s="159"/>
      <c r="Y538" s="159"/>
      <c r="Z538" s="159"/>
      <c r="AA538" s="159"/>
      <c r="AB538" s="159"/>
      <c r="AC538" s="159"/>
      <c r="AD538" s="159"/>
    </row>
    <row r="539" spans="1:30" ht="50.15" customHeight="1">
      <c r="A539" s="159"/>
      <c r="B539" s="159"/>
      <c r="C539" s="159"/>
      <c r="D539" s="159"/>
      <c r="E539" s="159"/>
      <c r="F539" s="159"/>
      <c r="G539" s="159"/>
      <c r="H539" s="228"/>
      <c r="I539" s="228"/>
      <c r="J539" s="159"/>
      <c r="K539" s="159"/>
      <c r="L539" s="159"/>
      <c r="M539" s="159"/>
      <c r="N539" s="159"/>
      <c r="O539" s="159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  <c r="AA539" s="159"/>
      <c r="AB539" s="159"/>
      <c r="AC539" s="159"/>
      <c r="AD539" s="159"/>
    </row>
    <row r="540" spans="1:30" ht="50.15" customHeight="1">
      <c r="A540" s="159"/>
      <c r="B540" s="159"/>
      <c r="C540" s="159"/>
      <c r="D540" s="159"/>
      <c r="E540" s="159"/>
      <c r="F540" s="159"/>
      <c r="G540" s="159"/>
      <c r="H540" s="228"/>
      <c r="I540" s="228"/>
      <c r="J540" s="159"/>
      <c r="K540" s="159"/>
      <c r="L540" s="159"/>
      <c r="M540" s="159"/>
      <c r="N540" s="159"/>
      <c r="O540" s="159"/>
      <c r="P540" s="159"/>
      <c r="Q540" s="159"/>
      <c r="R540" s="159"/>
      <c r="S540" s="159"/>
      <c r="T540" s="159"/>
      <c r="U540" s="159"/>
      <c r="V540" s="159"/>
      <c r="W540" s="159"/>
      <c r="X540" s="159"/>
      <c r="Y540" s="159"/>
      <c r="Z540" s="159"/>
      <c r="AA540" s="159"/>
      <c r="AB540" s="159"/>
      <c r="AC540" s="159"/>
      <c r="AD540" s="159"/>
    </row>
    <row r="541" spans="1:30" ht="50.15" customHeight="1">
      <c r="A541" s="159"/>
      <c r="B541" s="159"/>
      <c r="C541" s="159"/>
      <c r="D541" s="159"/>
      <c r="E541" s="159"/>
      <c r="F541" s="159"/>
      <c r="G541" s="159"/>
      <c r="H541" s="228"/>
      <c r="I541" s="228"/>
      <c r="J541" s="159"/>
      <c r="K541" s="159"/>
      <c r="L541" s="159"/>
      <c r="M541" s="159"/>
      <c r="N541" s="159"/>
      <c r="O541" s="159"/>
      <c r="P541" s="159"/>
      <c r="Q541" s="159"/>
      <c r="R541" s="159"/>
      <c r="S541" s="159"/>
      <c r="T541" s="159"/>
      <c r="U541" s="159"/>
      <c r="V541" s="159"/>
      <c r="W541" s="159"/>
      <c r="X541" s="159"/>
      <c r="Y541" s="159"/>
      <c r="Z541" s="159"/>
      <c r="AA541" s="159"/>
      <c r="AB541" s="159"/>
      <c r="AC541" s="159"/>
      <c r="AD541" s="159"/>
    </row>
    <row r="542" spans="1:30" ht="50.15" customHeight="1">
      <c r="A542" s="159"/>
      <c r="B542" s="159"/>
      <c r="C542" s="159"/>
      <c r="D542" s="159"/>
      <c r="E542" s="159"/>
      <c r="F542" s="159"/>
      <c r="G542" s="159"/>
      <c r="H542" s="228"/>
      <c r="I542" s="228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59"/>
      <c r="Z542" s="159"/>
      <c r="AA542" s="159"/>
      <c r="AB542" s="159"/>
      <c r="AC542" s="159"/>
      <c r="AD542" s="159"/>
    </row>
    <row r="543" spans="1:30" ht="50.15" customHeight="1">
      <c r="A543" s="159"/>
      <c r="B543" s="159"/>
      <c r="C543" s="159"/>
      <c r="D543" s="159"/>
      <c r="E543" s="159"/>
      <c r="F543" s="159"/>
      <c r="G543" s="159"/>
      <c r="H543" s="228"/>
      <c r="I543" s="228"/>
      <c r="J543" s="159"/>
      <c r="K543" s="159"/>
      <c r="L543" s="159"/>
      <c r="M543" s="159"/>
      <c r="N543" s="159"/>
      <c r="O543" s="159"/>
      <c r="P543" s="159"/>
      <c r="Q543" s="159"/>
      <c r="R543" s="159"/>
      <c r="S543" s="159"/>
      <c r="T543" s="159"/>
      <c r="U543" s="159"/>
      <c r="V543" s="159"/>
      <c r="W543" s="159"/>
      <c r="X543" s="159"/>
      <c r="Y543" s="159"/>
      <c r="Z543" s="159"/>
      <c r="AA543" s="159"/>
      <c r="AB543" s="159"/>
      <c r="AC543" s="159"/>
      <c r="AD543" s="159"/>
    </row>
    <row r="544" spans="1:30" ht="50.15" customHeight="1">
      <c r="A544" s="159"/>
      <c r="B544" s="159"/>
      <c r="C544" s="159"/>
      <c r="D544" s="159"/>
      <c r="E544" s="159"/>
      <c r="F544" s="159"/>
      <c r="G544" s="159"/>
      <c r="H544" s="228"/>
      <c r="I544" s="228"/>
      <c r="J544" s="159"/>
      <c r="K544" s="159"/>
      <c r="L544" s="159"/>
      <c r="M544" s="159"/>
      <c r="N544" s="159"/>
      <c r="O544" s="159"/>
      <c r="P544" s="159"/>
      <c r="Q544" s="159"/>
      <c r="R544" s="159"/>
      <c r="S544" s="159"/>
      <c r="T544" s="159"/>
      <c r="U544" s="159"/>
      <c r="V544" s="159"/>
      <c r="W544" s="159"/>
      <c r="X544" s="159"/>
      <c r="Y544" s="159"/>
      <c r="Z544" s="159"/>
      <c r="AA544" s="159"/>
      <c r="AB544" s="159"/>
      <c r="AC544" s="159"/>
      <c r="AD544" s="159"/>
    </row>
    <row r="545" spans="1:30" ht="50.15" customHeight="1">
      <c r="A545" s="159"/>
      <c r="B545" s="159"/>
      <c r="C545" s="159"/>
      <c r="D545" s="159"/>
      <c r="E545" s="159"/>
      <c r="F545" s="159"/>
      <c r="G545" s="159"/>
      <c r="H545" s="228"/>
      <c r="I545" s="228"/>
      <c r="J545" s="159"/>
      <c r="K545" s="159"/>
      <c r="L545" s="159"/>
      <c r="M545" s="159"/>
      <c r="N545" s="159"/>
      <c r="O545" s="159"/>
      <c r="P545" s="159"/>
      <c r="Q545" s="159"/>
      <c r="R545" s="159"/>
      <c r="S545" s="159"/>
      <c r="T545" s="159"/>
      <c r="U545" s="159"/>
      <c r="V545" s="159"/>
      <c r="W545" s="159"/>
      <c r="X545" s="159"/>
      <c r="Y545" s="159"/>
      <c r="Z545" s="159"/>
      <c r="AA545" s="159"/>
      <c r="AB545" s="159"/>
      <c r="AC545" s="159"/>
      <c r="AD545" s="159"/>
    </row>
    <row r="546" spans="1:30" ht="50.15" customHeight="1">
      <c r="A546" s="159"/>
      <c r="B546" s="159"/>
      <c r="C546" s="159"/>
      <c r="D546" s="159"/>
      <c r="E546" s="159"/>
      <c r="F546" s="159"/>
      <c r="G546" s="159"/>
      <c r="H546" s="228"/>
      <c r="I546" s="228"/>
      <c r="J546" s="159"/>
      <c r="K546" s="159"/>
      <c r="L546" s="159"/>
      <c r="M546" s="159"/>
      <c r="N546" s="159"/>
      <c r="O546" s="159"/>
      <c r="P546" s="159"/>
      <c r="Q546" s="159"/>
      <c r="R546" s="159"/>
      <c r="S546" s="159"/>
      <c r="T546" s="159"/>
      <c r="U546" s="159"/>
      <c r="V546" s="159"/>
      <c r="W546" s="159"/>
      <c r="X546" s="159"/>
      <c r="Y546" s="159"/>
      <c r="Z546" s="159"/>
      <c r="AA546" s="159"/>
      <c r="AB546" s="159"/>
      <c r="AC546" s="159"/>
      <c r="AD546" s="159"/>
    </row>
    <row r="547" spans="1:30" ht="50.15" customHeight="1">
      <c r="A547" s="159"/>
      <c r="B547" s="159"/>
      <c r="C547" s="159"/>
      <c r="D547" s="159"/>
      <c r="E547" s="159"/>
      <c r="F547" s="159"/>
      <c r="G547" s="159"/>
      <c r="H547" s="228"/>
      <c r="I547" s="228"/>
      <c r="J547" s="159"/>
      <c r="K547" s="159"/>
      <c r="L547" s="159"/>
      <c r="M547" s="159"/>
      <c r="N547" s="159"/>
      <c r="O547" s="159"/>
      <c r="P547" s="159"/>
      <c r="Q547" s="159"/>
      <c r="R547" s="159"/>
      <c r="S547" s="159"/>
      <c r="T547" s="159"/>
      <c r="U547" s="159"/>
      <c r="V547" s="159"/>
      <c r="W547" s="159"/>
      <c r="X547" s="159"/>
      <c r="Y547" s="159"/>
      <c r="Z547" s="159"/>
      <c r="AA547" s="159"/>
      <c r="AB547" s="159"/>
      <c r="AC547" s="159"/>
      <c r="AD547" s="159"/>
    </row>
    <row r="548" spans="1:30" ht="50.15" customHeight="1">
      <c r="A548" s="159"/>
      <c r="B548" s="159"/>
      <c r="C548" s="159"/>
      <c r="D548" s="159"/>
      <c r="E548" s="159"/>
      <c r="F548" s="159"/>
      <c r="G548" s="159"/>
      <c r="H548" s="228"/>
      <c r="I548" s="228"/>
      <c r="J548" s="159"/>
      <c r="K548" s="159"/>
      <c r="L548" s="159"/>
      <c r="M548" s="159"/>
      <c r="N548" s="159"/>
      <c r="O548" s="159"/>
      <c r="P548" s="159"/>
      <c r="Q548" s="159"/>
      <c r="R548" s="159"/>
      <c r="S548" s="159"/>
      <c r="T548" s="159"/>
      <c r="U548" s="159"/>
      <c r="V548" s="159"/>
      <c r="W548" s="159"/>
      <c r="X548" s="159"/>
      <c r="Y548" s="159"/>
      <c r="Z548" s="159"/>
      <c r="AA548" s="159"/>
      <c r="AB548" s="159"/>
      <c r="AC548" s="159"/>
      <c r="AD548" s="159"/>
    </row>
    <row r="549" spans="1:30" ht="50.15" customHeight="1">
      <c r="A549" s="159"/>
      <c r="B549" s="159"/>
      <c r="C549" s="159"/>
      <c r="D549" s="159"/>
      <c r="E549" s="159"/>
      <c r="F549" s="159"/>
      <c r="G549" s="159"/>
      <c r="H549" s="228"/>
      <c r="I549" s="228"/>
      <c r="J549" s="159"/>
      <c r="K549" s="159"/>
      <c r="L549" s="159"/>
      <c r="M549" s="159"/>
      <c r="N549" s="159"/>
      <c r="O549" s="159"/>
      <c r="P549" s="159"/>
      <c r="Q549" s="159"/>
      <c r="R549" s="159"/>
      <c r="S549" s="159"/>
      <c r="T549" s="159"/>
      <c r="U549" s="159"/>
      <c r="V549" s="159"/>
      <c r="W549" s="159"/>
      <c r="X549" s="159"/>
      <c r="Y549" s="159"/>
      <c r="Z549" s="159"/>
      <c r="AA549" s="159"/>
      <c r="AB549" s="159"/>
      <c r="AC549" s="159"/>
      <c r="AD549" s="159"/>
    </row>
    <row r="550" spans="1:30" ht="50.15" customHeight="1">
      <c r="A550" s="159"/>
      <c r="B550" s="159"/>
      <c r="C550" s="159"/>
      <c r="D550" s="159"/>
      <c r="E550" s="159"/>
      <c r="F550" s="159"/>
      <c r="G550" s="159"/>
      <c r="H550" s="228"/>
      <c r="I550" s="228"/>
      <c r="J550" s="159"/>
      <c r="K550" s="159"/>
      <c r="L550" s="159"/>
      <c r="M550" s="159"/>
      <c r="N550" s="159"/>
      <c r="O550" s="159"/>
      <c r="P550" s="159"/>
      <c r="Q550" s="159"/>
      <c r="R550" s="159"/>
      <c r="S550" s="159"/>
      <c r="T550" s="159"/>
      <c r="U550" s="159"/>
      <c r="V550" s="159"/>
      <c r="W550" s="159"/>
      <c r="X550" s="159"/>
      <c r="Y550" s="159"/>
      <c r="Z550" s="159"/>
      <c r="AA550" s="159"/>
      <c r="AB550" s="159"/>
      <c r="AC550" s="159"/>
      <c r="AD550" s="159"/>
    </row>
    <row r="551" spans="1:30" ht="50.15" customHeight="1">
      <c r="A551" s="159"/>
      <c r="B551" s="159"/>
      <c r="C551" s="159"/>
      <c r="D551" s="159"/>
      <c r="E551" s="159"/>
      <c r="F551" s="159"/>
      <c r="G551" s="159"/>
      <c r="H551" s="228"/>
      <c r="I551" s="228"/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  <c r="AD551" s="159"/>
    </row>
    <row r="552" spans="1:30" ht="50.15" customHeight="1">
      <c r="A552" s="159"/>
      <c r="B552" s="159"/>
      <c r="C552" s="159"/>
      <c r="D552" s="159"/>
      <c r="E552" s="159"/>
      <c r="F552" s="159"/>
      <c r="G552" s="159"/>
      <c r="H552" s="228"/>
      <c r="I552" s="228"/>
      <c r="J552" s="159"/>
      <c r="K552" s="159"/>
      <c r="L552" s="159"/>
      <c r="M552" s="159"/>
      <c r="N552" s="159"/>
      <c r="O552" s="159"/>
      <c r="P552" s="159"/>
      <c r="Q552" s="159"/>
      <c r="R552" s="159"/>
      <c r="S552" s="159"/>
      <c r="T552" s="159"/>
      <c r="U552" s="159"/>
      <c r="V552" s="159"/>
      <c r="W552" s="159"/>
      <c r="X552" s="159"/>
      <c r="Y552" s="159"/>
      <c r="Z552" s="159"/>
      <c r="AA552" s="159"/>
      <c r="AB552" s="159"/>
      <c r="AC552" s="159"/>
      <c r="AD552" s="159"/>
    </row>
    <row r="553" spans="1:30" ht="50.15" customHeight="1">
      <c r="A553" s="159"/>
      <c r="B553" s="159"/>
      <c r="C553" s="159"/>
      <c r="D553" s="159"/>
      <c r="E553" s="159"/>
      <c r="F553" s="159"/>
      <c r="G553" s="159"/>
      <c r="H553" s="228"/>
      <c r="I553" s="228"/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  <c r="AD553" s="159"/>
    </row>
    <row r="554" spans="1:30" ht="50.15" customHeight="1">
      <c r="A554" s="159"/>
      <c r="B554" s="159"/>
      <c r="C554" s="159"/>
      <c r="D554" s="159"/>
      <c r="E554" s="159"/>
      <c r="F554" s="159"/>
      <c r="G554" s="159"/>
      <c r="H554" s="228"/>
      <c r="I554" s="228"/>
      <c r="J554" s="159"/>
      <c r="K554" s="159"/>
      <c r="L554" s="159"/>
      <c r="M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  <c r="AD554" s="159"/>
    </row>
    <row r="555" spans="1:30" ht="50.15" customHeight="1">
      <c r="A555" s="159"/>
      <c r="B555" s="159"/>
      <c r="C555" s="159"/>
      <c r="D555" s="159"/>
      <c r="E555" s="159"/>
      <c r="F555" s="159"/>
      <c r="G555" s="159"/>
      <c r="H555" s="228"/>
      <c r="I555" s="228"/>
      <c r="J555" s="159"/>
      <c r="K555" s="159"/>
      <c r="L555" s="159"/>
      <c r="M555" s="159"/>
      <c r="N555" s="159"/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  <c r="AA555" s="159"/>
      <c r="AB555" s="159"/>
      <c r="AC555" s="159"/>
      <c r="AD555" s="159"/>
    </row>
    <row r="556" spans="1:30" ht="50.15" customHeight="1">
      <c r="A556" s="159"/>
      <c r="B556" s="159"/>
      <c r="C556" s="159"/>
      <c r="D556" s="159"/>
      <c r="E556" s="159"/>
      <c r="F556" s="159"/>
      <c r="G556" s="159"/>
      <c r="H556" s="228"/>
      <c r="I556" s="228"/>
      <c r="J556" s="159"/>
      <c r="K556" s="159"/>
      <c r="L556" s="159"/>
      <c r="M556" s="159"/>
      <c r="N556" s="159"/>
      <c r="O556" s="159"/>
      <c r="P556" s="159"/>
      <c r="Q556" s="159"/>
      <c r="R556" s="159"/>
      <c r="S556" s="159"/>
      <c r="T556" s="159"/>
      <c r="U556" s="159"/>
      <c r="V556" s="159"/>
      <c r="W556" s="159"/>
      <c r="X556" s="159"/>
      <c r="Y556" s="159"/>
      <c r="Z556" s="159"/>
      <c r="AA556" s="159"/>
      <c r="AB556" s="159"/>
      <c r="AC556" s="159"/>
      <c r="AD556" s="159"/>
    </row>
    <row r="557" spans="1:30" ht="50.15" customHeight="1">
      <c r="A557" s="159"/>
      <c r="B557" s="159"/>
      <c r="C557" s="159"/>
      <c r="D557" s="159"/>
      <c r="E557" s="159"/>
      <c r="F557" s="159"/>
      <c r="G557" s="159"/>
      <c r="H557" s="228"/>
      <c r="I557" s="228"/>
      <c r="J557" s="159"/>
      <c r="K557" s="159"/>
      <c r="L557" s="159"/>
      <c r="M557" s="159"/>
      <c r="N557" s="159"/>
      <c r="O557" s="159"/>
      <c r="P557" s="159"/>
      <c r="Q557" s="159"/>
      <c r="R557" s="159"/>
      <c r="S557" s="159"/>
      <c r="T557" s="159"/>
      <c r="U557" s="159"/>
      <c r="V557" s="159"/>
      <c r="W557" s="159"/>
      <c r="X557" s="159"/>
      <c r="Y557" s="159"/>
      <c r="Z557" s="159"/>
      <c r="AA557" s="159"/>
      <c r="AB557" s="159"/>
      <c r="AC557" s="159"/>
      <c r="AD557" s="159"/>
    </row>
    <row r="558" spans="1:30" ht="50.15" customHeight="1">
      <c r="A558" s="159"/>
      <c r="B558" s="159"/>
      <c r="C558" s="159"/>
      <c r="D558" s="159"/>
      <c r="E558" s="159"/>
      <c r="F558" s="159"/>
      <c r="G558" s="159"/>
      <c r="H558" s="228"/>
      <c r="I558" s="228"/>
      <c r="J558" s="159"/>
      <c r="K558" s="159"/>
      <c r="L558" s="159"/>
      <c r="M558" s="159"/>
      <c r="N558" s="159"/>
      <c r="O558" s="159"/>
      <c r="P558" s="159"/>
      <c r="Q558" s="159"/>
      <c r="R558" s="159"/>
      <c r="S558" s="159"/>
      <c r="T558" s="159"/>
      <c r="U558" s="159"/>
      <c r="V558" s="159"/>
      <c r="W558" s="159"/>
      <c r="X558" s="159"/>
      <c r="Y558" s="159"/>
      <c r="Z558" s="159"/>
      <c r="AA558" s="159"/>
      <c r="AB558" s="159"/>
      <c r="AC558" s="159"/>
      <c r="AD558" s="159"/>
    </row>
    <row r="559" spans="1:30" ht="50.15" customHeight="1">
      <c r="A559" s="159"/>
      <c r="B559" s="159"/>
      <c r="C559" s="159"/>
      <c r="D559" s="159"/>
      <c r="E559" s="159"/>
      <c r="F559" s="159"/>
      <c r="G559" s="159"/>
      <c r="H559" s="228"/>
      <c r="I559" s="228"/>
      <c r="J559" s="159"/>
      <c r="K559" s="159"/>
      <c r="L559" s="159"/>
      <c r="M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  <c r="AA559" s="159"/>
      <c r="AB559" s="159"/>
      <c r="AC559" s="159"/>
      <c r="AD559" s="159"/>
    </row>
    <row r="560" spans="1:30" ht="50.15" customHeight="1">
      <c r="A560" s="159"/>
      <c r="B560" s="159"/>
      <c r="C560" s="159"/>
      <c r="D560" s="159"/>
      <c r="E560" s="159"/>
      <c r="F560" s="159"/>
      <c r="G560" s="159"/>
      <c r="H560" s="228"/>
      <c r="I560" s="228"/>
      <c r="J560" s="159"/>
      <c r="K560" s="159"/>
      <c r="L560" s="159"/>
      <c r="M560" s="159"/>
      <c r="N560" s="159"/>
      <c r="O560" s="159"/>
      <c r="P560" s="159"/>
      <c r="Q560" s="159"/>
      <c r="R560" s="159"/>
      <c r="S560" s="159"/>
      <c r="T560" s="159"/>
      <c r="U560" s="159"/>
      <c r="V560" s="159"/>
      <c r="W560" s="159"/>
      <c r="X560" s="159"/>
      <c r="Y560" s="159"/>
      <c r="Z560" s="159"/>
      <c r="AA560" s="159"/>
      <c r="AB560" s="159"/>
      <c r="AC560" s="159"/>
      <c r="AD560" s="159"/>
    </row>
    <row r="561" spans="1:30" ht="50.15" customHeight="1">
      <c r="A561" s="159"/>
      <c r="B561" s="159"/>
      <c r="C561" s="159"/>
      <c r="D561" s="159"/>
      <c r="E561" s="159"/>
      <c r="F561" s="159"/>
      <c r="G561" s="159"/>
      <c r="H561" s="228"/>
      <c r="I561" s="228"/>
      <c r="J561" s="159"/>
      <c r="K561" s="159"/>
      <c r="L561" s="159"/>
      <c r="M561" s="159"/>
      <c r="N561" s="159"/>
      <c r="O561" s="159"/>
      <c r="P561" s="159"/>
      <c r="Q561" s="159"/>
      <c r="R561" s="159"/>
      <c r="S561" s="159"/>
      <c r="T561" s="159"/>
      <c r="U561" s="159"/>
      <c r="V561" s="159"/>
      <c r="W561" s="159"/>
      <c r="X561" s="159"/>
      <c r="Y561" s="159"/>
      <c r="Z561" s="159"/>
      <c r="AA561" s="159"/>
      <c r="AB561" s="159"/>
      <c r="AC561" s="159"/>
      <c r="AD561" s="159"/>
    </row>
    <row r="562" spans="1:30" ht="50.15" customHeight="1">
      <c r="A562" s="159"/>
      <c r="B562" s="159"/>
      <c r="C562" s="159"/>
      <c r="D562" s="159"/>
      <c r="E562" s="159"/>
      <c r="F562" s="159"/>
      <c r="G562" s="159"/>
      <c r="H562" s="228"/>
      <c r="I562" s="228"/>
      <c r="J562" s="159"/>
      <c r="K562" s="159"/>
      <c r="L562" s="159"/>
      <c r="M562" s="159"/>
      <c r="N562" s="159"/>
      <c r="O562" s="159"/>
      <c r="P562" s="159"/>
      <c r="Q562" s="159"/>
      <c r="R562" s="159"/>
      <c r="S562" s="159"/>
      <c r="T562" s="159"/>
      <c r="U562" s="159"/>
      <c r="V562" s="159"/>
      <c r="W562" s="159"/>
      <c r="X562" s="159"/>
      <c r="Y562" s="159"/>
      <c r="Z562" s="159"/>
      <c r="AA562" s="159"/>
      <c r="AB562" s="159"/>
      <c r="AC562" s="159"/>
      <c r="AD562" s="159"/>
    </row>
    <row r="563" spans="1:30" ht="50.15" customHeight="1">
      <c r="A563" s="159"/>
      <c r="B563" s="159"/>
      <c r="C563" s="159"/>
      <c r="D563" s="159"/>
      <c r="E563" s="159"/>
      <c r="F563" s="159"/>
      <c r="G563" s="159"/>
      <c r="H563" s="228"/>
      <c r="I563" s="228"/>
      <c r="J563" s="159"/>
      <c r="K563" s="159"/>
      <c r="L563" s="159"/>
      <c r="M563" s="159"/>
      <c r="N563" s="159"/>
      <c r="O563" s="159"/>
      <c r="P563" s="159"/>
      <c r="Q563" s="159"/>
      <c r="R563" s="159"/>
      <c r="S563" s="159"/>
      <c r="T563" s="159"/>
      <c r="U563" s="159"/>
      <c r="V563" s="159"/>
      <c r="W563" s="159"/>
      <c r="X563" s="159"/>
      <c r="Y563" s="159"/>
      <c r="Z563" s="159"/>
      <c r="AA563" s="159"/>
      <c r="AB563" s="159"/>
      <c r="AC563" s="159"/>
      <c r="AD563" s="159"/>
    </row>
    <row r="564" spans="1:30" ht="50.15" customHeight="1">
      <c r="A564" s="159"/>
      <c r="B564" s="159"/>
      <c r="C564" s="159"/>
      <c r="D564" s="159"/>
      <c r="E564" s="159"/>
      <c r="F564" s="159"/>
      <c r="G564" s="159"/>
      <c r="H564" s="228"/>
      <c r="I564" s="228"/>
      <c r="J564" s="159"/>
      <c r="K564" s="159"/>
      <c r="L564" s="159"/>
      <c r="M564" s="159"/>
      <c r="N564" s="159"/>
      <c r="O564" s="159"/>
      <c r="P564" s="159"/>
      <c r="Q564" s="159"/>
      <c r="R564" s="159"/>
      <c r="S564" s="159"/>
      <c r="T564" s="159"/>
      <c r="U564" s="159"/>
      <c r="V564" s="159"/>
      <c r="W564" s="159"/>
      <c r="X564" s="159"/>
      <c r="Y564" s="159"/>
      <c r="Z564" s="159"/>
      <c r="AA564" s="159"/>
      <c r="AB564" s="159"/>
      <c r="AC564" s="159"/>
      <c r="AD564" s="159"/>
    </row>
    <row r="565" spans="1:30" ht="50.15" customHeight="1">
      <c r="A565" s="159"/>
      <c r="B565" s="159"/>
      <c r="C565" s="159"/>
      <c r="D565" s="159"/>
      <c r="E565" s="159"/>
      <c r="F565" s="159"/>
      <c r="G565" s="159"/>
      <c r="H565" s="228"/>
      <c r="I565" s="228"/>
      <c r="J565" s="159"/>
      <c r="K565" s="159"/>
      <c r="L565" s="159"/>
      <c r="M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  <c r="AA565" s="159"/>
      <c r="AB565" s="159"/>
      <c r="AC565" s="159"/>
      <c r="AD565" s="159"/>
    </row>
    <row r="566" spans="1:30" ht="50.15" customHeight="1">
      <c r="A566" s="159"/>
      <c r="B566" s="159"/>
      <c r="C566" s="159"/>
      <c r="D566" s="159"/>
      <c r="E566" s="159"/>
      <c r="F566" s="159"/>
      <c r="G566" s="159"/>
      <c r="H566" s="228"/>
      <c r="I566" s="228"/>
      <c r="J566" s="159"/>
      <c r="K566" s="159"/>
      <c r="L566" s="159"/>
      <c r="M566" s="159"/>
      <c r="N566" s="159"/>
      <c r="O566" s="159"/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  <c r="AA566" s="159"/>
      <c r="AB566" s="159"/>
      <c r="AC566" s="159"/>
      <c r="AD566" s="159"/>
    </row>
    <row r="567" spans="1:30" ht="50.15" customHeight="1">
      <c r="A567" s="159"/>
      <c r="B567" s="159"/>
      <c r="C567" s="159"/>
      <c r="D567" s="159"/>
      <c r="E567" s="159"/>
      <c r="F567" s="159"/>
      <c r="G567" s="159"/>
      <c r="H567" s="228"/>
      <c r="I567" s="228"/>
      <c r="J567" s="159"/>
      <c r="K567" s="159"/>
      <c r="L567" s="159"/>
      <c r="M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  <c r="AA567" s="159"/>
      <c r="AB567" s="159"/>
      <c r="AC567" s="159"/>
      <c r="AD567" s="159"/>
    </row>
    <row r="568" spans="1:30" ht="50.15" customHeight="1">
      <c r="A568" s="159"/>
      <c r="B568" s="159"/>
      <c r="C568" s="159"/>
      <c r="D568" s="159"/>
      <c r="E568" s="159"/>
      <c r="F568" s="159"/>
      <c r="G568" s="159"/>
      <c r="H568" s="228"/>
      <c r="I568" s="228"/>
      <c r="J568" s="159"/>
      <c r="K568" s="159"/>
      <c r="L568" s="159"/>
      <c r="M568" s="159"/>
      <c r="N568" s="159"/>
      <c r="O568" s="159"/>
      <c r="P568" s="159"/>
      <c r="Q568" s="159"/>
      <c r="R568" s="159"/>
      <c r="S568" s="159"/>
      <c r="T568" s="159"/>
      <c r="U568" s="159"/>
      <c r="V568" s="159"/>
      <c r="W568" s="159"/>
      <c r="X568" s="159"/>
      <c r="Y568" s="159"/>
      <c r="Z568" s="159"/>
      <c r="AA568" s="159"/>
      <c r="AB568" s="159"/>
      <c r="AC568" s="159"/>
      <c r="AD568" s="159"/>
    </row>
    <row r="569" spans="1:30" ht="50.15" customHeight="1">
      <c r="A569" s="159"/>
      <c r="B569" s="159"/>
      <c r="C569" s="159"/>
      <c r="D569" s="159"/>
      <c r="E569" s="159"/>
      <c r="F569" s="159"/>
      <c r="G569" s="159"/>
      <c r="H569" s="228"/>
      <c r="I569" s="228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159"/>
      <c r="U569" s="159"/>
      <c r="V569" s="159"/>
      <c r="W569" s="159"/>
      <c r="X569" s="159"/>
      <c r="Y569" s="159"/>
      <c r="Z569" s="159"/>
      <c r="AA569" s="159"/>
      <c r="AB569" s="159"/>
      <c r="AC569" s="159"/>
      <c r="AD569" s="159"/>
    </row>
    <row r="570" spans="1:30" ht="50.15" customHeight="1">
      <c r="A570" s="159"/>
      <c r="B570" s="159"/>
      <c r="C570" s="159"/>
      <c r="D570" s="159"/>
      <c r="E570" s="159"/>
      <c r="F570" s="159"/>
      <c r="G570" s="159"/>
      <c r="H570" s="228"/>
      <c r="I570" s="228"/>
      <c r="J570" s="159"/>
      <c r="K570" s="159"/>
      <c r="L570" s="159"/>
      <c r="M570" s="159"/>
      <c r="N570" s="159"/>
      <c r="O570" s="159"/>
      <c r="P570" s="159"/>
      <c r="Q570" s="159"/>
      <c r="R570" s="159"/>
      <c r="S570" s="159"/>
      <c r="T570" s="159"/>
      <c r="U570" s="159"/>
      <c r="V570" s="159"/>
      <c r="W570" s="159"/>
      <c r="X570" s="159"/>
      <c r="Y570" s="159"/>
      <c r="Z570" s="159"/>
      <c r="AA570" s="159"/>
      <c r="AB570" s="159"/>
      <c r="AC570" s="159"/>
      <c r="AD570" s="159"/>
    </row>
    <row r="571" spans="1:30" ht="50.15" customHeight="1">
      <c r="A571" s="159"/>
      <c r="B571" s="159"/>
      <c r="C571" s="159"/>
      <c r="D571" s="159"/>
      <c r="E571" s="159"/>
      <c r="F571" s="159"/>
      <c r="G571" s="159"/>
      <c r="H571" s="228"/>
      <c r="I571" s="228"/>
      <c r="J571" s="159"/>
      <c r="K571" s="159"/>
      <c r="L571" s="159"/>
      <c r="M571" s="159"/>
      <c r="N571" s="159"/>
      <c r="O571" s="159"/>
      <c r="P571" s="159"/>
      <c r="Q571" s="159"/>
      <c r="R571" s="159"/>
      <c r="S571" s="159"/>
      <c r="T571" s="159"/>
      <c r="U571" s="159"/>
      <c r="V571" s="159"/>
      <c r="W571" s="159"/>
      <c r="X571" s="159"/>
      <c r="Y571" s="159"/>
      <c r="Z571" s="159"/>
      <c r="AA571" s="159"/>
      <c r="AB571" s="159"/>
      <c r="AC571" s="159"/>
      <c r="AD571" s="159"/>
    </row>
    <row r="572" spans="1:30" ht="50.15" customHeight="1">
      <c r="A572" s="159"/>
      <c r="B572" s="159"/>
      <c r="C572" s="159"/>
      <c r="D572" s="159"/>
      <c r="E572" s="159"/>
      <c r="F572" s="159"/>
      <c r="G572" s="159"/>
      <c r="H572" s="228"/>
      <c r="I572" s="228"/>
      <c r="J572" s="159"/>
      <c r="K572" s="159"/>
      <c r="L572" s="159"/>
      <c r="M572" s="159"/>
      <c r="N572" s="159"/>
      <c r="O572" s="159"/>
      <c r="P572" s="159"/>
      <c r="Q572" s="159"/>
      <c r="R572" s="159"/>
      <c r="S572" s="159"/>
      <c r="T572" s="159"/>
      <c r="U572" s="159"/>
      <c r="V572" s="159"/>
      <c r="W572" s="159"/>
      <c r="X572" s="159"/>
      <c r="Y572" s="159"/>
      <c r="Z572" s="159"/>
      <c r="AA572" s="159"/>
      <c r="AB572" s="159"/>
      <c r="AC572" s="159"/>
      <c r="AD572" s="159"/>
    </row>
    <row r="573" spans="1:30" ht="50.15" customHeight="1">
      <c r="A573" s="159"/>
      <c r="B573" s="159"/>
      <c r="C573" s="159"/>
      <c r="D573" s="159"/>
      <c r="E573" s="159"/>
      <c r="F573" s="159"/>
      <c r="G573" s="159"/>
      <c r="H573" s="228"/>
      <c r="I573" s="228"/>
      <c r="J573" s="159"/>
      <c r="K573" s="159"/>
      <c r="L573" s="159"/>
      <c r="M573" s="159"/>
      <c r="N573" s="159"/>
      <c r="O573" s="159"/>
      <c r="P573" s="159"/>
      <c r="Q573" s="159"/>
      <c r="R573" s="159"/>
      <c r="S573" s="159"/>
      <c r="T573" s="159"/>
      <c r="U573" s="159"/>
      <c r="V573" s="159"/>
      <c r="W573" s="159"/>
      <c r="X573" s="159"/>
      <c r="Y573" s="159"/>
      <c r="Z573" s="159"/>
      <c r="AA573" s="159"/>
      <c r="AB573" s="159"/>
      <c r="AC573" s="159"/>
      <c r="AD573" s="159"/>
    </row>
    <row r="574" spans="1:30" ht="50.15" customHeight="1">
      <c r="A574" s="159"/>
      <c r="B574" s="159"/>
      <c r="C574" s="159"/>
      <c r="D574" s="159"/>
      <c r="E574" s="159"/>
      <c r="F574" s="159"/>
      <c r="G574" s="159"/>
      <c r="H574" s="228"/>
      <c r="I574" s="228"/>
      <c r="J574" s="159"/>
      <c r="K574" s="159"/>
      <c r="L574" s="159"/>
      <c r="M574" s="159"/>
      <c r="N574" s="159"/>
      <c r="O574" s="159"/>
      <c r="P574" s="159"/>
      <c r="Q574" s="159"/>
      <c r="R574" s="159"/>
      <c r="S574" s="159"/>
      <c r="T574" s="159"/>
      <c r="U574" s="159"/>
      <c r="V574" s="159"/>
      <c r="W574" s="159"/>
      <c r="X574" s="159"/>
      <c r="Y574" s="159"/>
      <c r="Z574" s="159"/>
      <c r="AA574" s="159"/>
      <c r="AB574" s="159"/>
      <c r="AC574" s="159"/>
      <c r="AD574" s="159"/>
    </row>
    <row r="575" spans="1:30" ht="50.15" customHeight="1">
      <c r="A575" s="159"/>
      <c r="B575" s="159"/>
      <c r="C575" s="159"/>
      <c r="D575" s="159"/>
      <c r="E575" s="159"/>
      <c r="F575" s="159"/>
      <c r="G575" s="159"/>
      <c r="H575" s="228"/>
      <c r="I575" s="228"/>
      <c r="J575" s="159"/>
      <c r="K575" s="159"/>
      <c r="L575" s="159"/>
      <c r="M575" s="159"/>
      <c r="N575" s="159"/>
      <c r="O575" s="159"/>
      <c r="P575" s="159"/>
      <c r="Q575" s="159"/>
      <c r="R575" s="159"/>
      <c r="S575" s="159"/>
      <c r="T575" s="159"/>
      <c r="U575" s="159"/>
      <c r="V575" s="159"/>
      <c r="W575" s="159"/>
      <c r="X575" s="159"/>
      <c r="Y575" s="159"/>
      <c r="Z575" s="159"/>
      <c r="AA575" s="159"/>
      <c r="AB575" s="159"/>
      <c r="AC575" s="159"/>
      <c r="AD575" s="159"/>
    </row>
    <row r="576" spans="1:30" ht="50.15" customHeight="1">
      <c r="A576" s="159"/>
      <c r="B576" s="159"/>
      <c r="C576" s="159"/>
      <c r="D576" s="159"/>
      <c r="E576" s="159"/>
      <c r="F576" s="159"/>
      <c r="G576" s="159"/>
      <c r="H576" s="228"/>
      <c r="I576" s="228"/>
      <c r="J576" s="159"/>
      <c r="K576" s="159"/>
      <c r="L576" s="159"/>
      <c r="M576" s="159"/>
      <c r="N576" s="159"/>
      <c r="O576" s="159"/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  <c r="AA576" s="159"/>
      <c r="AB576" s="159"/>
      <c r="AC576" s="159"/>
      <c r="AD576" s="159"/>
    </row>
    <row r="577" spans="1:30" ht="50.15" customHeight="1">
      <c r="A577" s="159"/>
      <c r="B577" s="159"/>
      <c r="C577" s="159"/>
      <c r="D577" s="159"/>
      <c r="E577" s="159"/>
      <c r="F577" s="159"/>
      <c r="G577" s="159"/>
      <c r="H577" s="228"/>
      <c r="I577" s="228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  <c r="AD577" s="159"/>
    </row>
    <row r="578" spans="1:30" ht="50.15" customHeight="1">
      <c r="A578" s="159"/>
      <c r="B578" s="159"/>
      <c r="C578" s="159"/>
      <c r="D578" s="159"/>
      <c r="E578" s="159"/>
      <c r="F578" s="159"/>
      <c r="G578" s="159"/>
      <c r="H578" s="228"/>
      <c r="I578" s="228"/>
      <c r="J578" s="159"/>
      <c r="K578" s="159"/>
      <c r="L578" s="159"/>
      <c r="M578" s="159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  <c r="AA578" s="159"/>
      <c r="AB578" s="159"/>
      <c r="AC578" s="159"/>
      <c r="AD578" s="159"/>
    </row>
    <row r="579" spans="1:30" ht="50.15" customHeight="1">
      <c r="A579" s="159"/>
      <c r="B579" s="159"/>
      <c r="C579" s="159"/>
      <c r="D579" s="159"/>
      <c r="E579" s="159"/>
      <c r="F579" s="159"/>
      <c r="G579" s="159"/>
      <c r="H579" s="228"/>
      <c r="I579" s="228"/>
      <c r="J579" s="159"/>
      <c r="K579" s="159"/>
      <c r="L579" s="159"/>
      <c r="M579" s="159"/>
      <c r="N579" s="159"/>
      <c r="O579" s="159"/>
      <c r="P579" s="159"/>
      <c r="Q579" s="159"/>
      <c r="R579" s="159"/>
      <c r="S579" s="159"/>
      <c r="T579" s="159"/>
      <c r="U579" s="159"/>
      <c r="V579" s="159"/>
      <c r="W579" s="159"/>
      <c r="X579" s="159"/>
      <c r="Y579" s="159"/>
      <c r="Z579" s="159"/>
      <c r="AA579" s="159"/>
      <c r="AB579" s="159"/>
      <c r="AC579" s="159"/>
      <c r="AD579" s="159"/>
    </row>
    <row r="580" spans="1:30" ht="50.15" customHeight="1">
      <c r="A580" s="159"/>
      <c r="B580" s="159"/>
      <c r="C580" s="159"/>
      <c r="D580" s="159"/>
      <c r="E580" s="159"/>
      <c r="F580" s="159"/>
      <c r="G580" s="159"/>
      <c r="H580" s="228"/>
      <c r="I580" s="228"/>
      <c r="J580" s="159"/>
      <c r="K580" s="159"/>
      <c r="L580" s="159"/>
      <c r="M580" s="159"/>
      <c r="N580" s="159"/>
      <c r="O580" s="159"/>
      <c r="P580" s="159"/>
      <c r="Q580" s="159"/>
      <c r="R580" s="159"/>
      <c r="S580" s="159"/>
      <c r="T580" s="159"/>
      <c r="U580" s="159"/>
      <c r="V580" s="159"/>
      <c r="W580" s="159"/>
      <c r="X580" s="159"/>
      <c r="Y580" s="159"/>
      <c r="Z580" s="159"/>
      <c r="AA580" s="159"/>
      <c r="AB580" s="159"/>
      <c r="AC580" s="159"/>
      <c r="AD580" s="159"/>
    </row>
    <row r="581" spans="1:30" ht="50.15" customHeight="1">
      <c r="A581" s="159"/>
      <c r="B581" s="159"/>
      <c r="C581" s="159"/>
      <c r="D581" s="159"/>
      <c r="E581" s="159"/>
      <c r="F581" s="159"/>
      <c r="G581" s="159"/>
      <c r="H581" s="228"/>
      <c r="I581" s="228"/>
      <c r="J581" s="159"/>
      <c r="K581" s="159"/>
      <c r="L581" s="159"/>
      <c r="M581" s="159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  <c r="AA581" s="159"/>
      <c r="AB581" s="159"/>
      <c r="AC581" s="159"/>
      <c r="AD581" s="159"/>
    </row>
    <row r="582" spans="1:30" ht="50.15" customHeight="1">
      <c r="A582" s="159"/>
      <c r="B582" s="159"/>
      <c r="C582" s="159"/>
      <c r="D582" s="159"/>
      <c r="E582" s="159"/>
      <c r="F582" s="159"/>
      <c r="G582" s="159"/>
      <c r="H582" s="228"/>
      <c r="I582" s="228"/>
      <c r="J582" s="159"/>
      <c r="K582" s="159"/>
      <c r="L582" s="159"/>
      <c r="M582" s="159"/>
      <c r="N582" s="159"/>
      <c r="O582" s="159"/>
      <c r="P582" s="159"/>
      <c r="Q582" s="159"/>
      <c r="R582" s="159"/>
      <c r="S582" s="159"/>
      <c r="T582" s="159"/>
      <c r="U582" s="159"/>
      <c r="V582" s="159"/>
      <c r="W582" s="159"/>
      <c r="X582" s="159"/>
      <c r="Y582" s="159"/>
      <c r="Z582" s="159"/>
      <c r="AA582" s="159"/>
      <c r="AB582" s="159"/>
      <c r="AC582" s="159"/>
      <c r="AD582" s="159"/>
    </row>
    <row r="583" spans="1:30" ht="50.15" customHeight="1">
      <c r="A583" s="159"/>
      <c r="B583" s="159"/>
      <c r="C583" s="159"/>
      <c r="D583" s="159"/>
      <c r="E583" s="159"/>
      <c r="F583" s="159"/>
      <c r="G583" s="159"/>
      <c r="H583" s="228"/>
      <c r="I583" s="228"/>
      <c r="J583" s="159"/>
      <c r="K583" s="159"/>
      <c r="L583" s="159"/>
      <c r="M583" s="159"/>
      <c r="N583" s="159"/>
      <c r="O583" s="159"/>
      <c r="P583" s="159"/>
      <c r="Q583" s="159"/>
      <c r="R583" s="159"/>
      <c r="S583" s="159"/>
      <c r="T583" s="159"/>
      <c r="U583" s="159"/>
      <c r="V583" s="159"/>
      <c r="W583" s="159"/>
      <c r="X583" s="159"/>
      <c r="Y583" s="159"/>
      <c r="Z583" s="159"/>
      <c r="AA583" s="159"/>
      <c r="AB583" s="159"/>
      <c r="AC583" s="159"/>
      <c r="AD583" s="159"/>
    </row>
    <row r="584" spans="1:30" ht="50.15" customHeight="1">
      <c r="A584" s="159"/>
      <c r="B584" s="159"/>
      <c r="C584" s="159"/>
      <c r="D584" s="159"/>
      <c r="E584" s="159"/>
      <c r="F584" s="159"/>
      <c r="G584" s="159"/>
      <c r="H584" s="228"/>
      <c r="I584" s="228"/>
      <c r="J584" s="159"/>
      <c r="K584" s="159"/>
      <c r="L584" s="159"/>
      <c r="M584" s="159"/>
      <c r="N584" s="159"/>
      <c r="O584" s="159"/>
      <c r="P584" s="159"/>
      <c r="Q584" s="159"/>
      <c r="R584" s="159"/>
      <c r="S584" s="159"/>
      <c r="T584" s="159"/>
      <c r="U584" s="159"/>
      <c r="V584" s="159"/>
      <c r="W584" s="159"/>
      <c r="X584" s="159"/>
      <c r="Y584" s="159"/>
      <c r="Z584" s="159"/>
      <c r="AA584" s="159"/>
      <c r="AB584" s="159"/>
      <c r="AC584" s="159"/>
      <c r="AD584" s="159"/>
    </row>
    <row r="585" spans="1:30" ht="50.15" customHeight="1">
      <c r="A585" s="159"/>
      <c r="B585" s="159"/>
      <c r="C585" s="159"/>
      <c r="D585" s="159"/>
      <c r="E585" s="159"/>
      <c r="F585" s="159"/>
      <c r="G585" s="159"/>
      <c r="H585" s="228"/>
      <c r="I585" s="228"/>
      <c r="J585" s="159"/>
      <c r="K585" s="159"/>
      <c r="L585" s="159"/>
      <c r="M585" s="159"/>
      <c r="N585" s="159"/>
      <c r="O585" s="159"/>
      <c r="P585" s="159"/>
      <c r="Q585" s="159"/>
      <c r="R585" s="159"/>
      <c r="S585" s="159"/>
      <c r="T585" s="159"/>
      <c r="U585" s="159"/>
      <c r="V585" s="159"/>
      <c r="W585" s="159"/>
      <c r="X585" s="159"/>
      <c r="Y585" s="159"/>
      <c r="Z585" s="159"/>
      <c r="AA585" s="159"/>
      <c r="AB585" s="159"/>
      <c r="AC585" s="159"/>
      <c r="AD585" s="159"/>
    </row>
    <row r="586" spans="1:30" ht="50.15" customHeight="1">
      <c r="A586" s="159"/>
      <c r="B586" s="159"/>
      <c r="C586" s="159"/>
      <c r="D586" s="159"/>
      <c r="E586" s="159"/>
      <c r="F586" s="159"/>
      <c r="G586" s="159"/>
      <c r="H586" s="228"/>
      <c r="I586" s="228"/>
      <c r="J586" s="159"/>
      <c r="K586" s="159"/>
      <c r="L586" s="159"/>
      <c r="M586" s="159"/>
      <c r="N586" s="159"/>
      <c r="O586" s="159"/>
      <c r="P586" s="159"/>
      <c r="Q586" s="159"/>
      <c r="R586" s="159"/>
      <c r="S586" s="159"/>
      <c r="T586" s="159"/>
      <c r="U586" s="159"/>
      <c r="V586" s="159"/>
      <c r="W586" s="159"/>
      <c r="X586" s="159"/>
      <c r="Y586" s="159"/>
      <c r="Z586" s="159"/>
      <c r="AA586" s="159"/>
      <c r="AB586" s="159"/>
      <c r="AC586" s="159"/>
      <c r="AD586" s="159"/>
    </row>
    <row r="587" spans="1:30" ht="50.15" customHeight="1">
      <c r="A587" s="159"/>
      <c r="B587" s="159"/>
      <c r="C587" s="159"/>
      <c r="D587" s="159"/>
      <c r="E587" s="159"/>
      <c r="F587" s="159"/>
      <c r="G587" s="159"/>
      <c r="H587" s="228"/>
      <c r="I587" s="228"/>
      <c r="J587" s="159"/>
      <c r="K587" s="159"/>
      <c r="L587" s="159"/>
      <c r="M587" s="159"/>
      <c r="N587" s="159"/>
      <c r="O587" s="159"/>
      <c r="P587" s="159"/>
      <c r="Q587" s="159"/>
      <c r="R587" s="159"/>
      <c r="S587" s="159"/>
      <c r="T587" s="159"/>
      <c r="U587" s="159"/>
      <c r="V587" s="159"/>
      <c r="W587" s="159"/>
      <c r="X587" s="159"/>
      <c r="Y587" s="159"/>
      <c r="Z587" s="159"/>
      <c r="AA587" s="159"/>
      <c r="AB587" s="159"/>
      <c r="AC587" s="159"/>
      <c r="AD587" s="159"/>
    </row>
    <row r="588" spans="1:30" ht="50.15" customHeight="1">
      <c r="A588" s="159"/>
      <c r="B588" s="159"/>
      <c r="C588" s="159"/>
      <c r="D588" s="159"/>
      <c r="E588" s="159"/>
      <c r="F588" s="159"/>
      <c r="G588" s="159"/>
      <c r="H588" s="228"/>
      <c r="I588" s="228"/>
      <c r="J588" s="159"/>
      <c r="K588" s="159"/>
      <c r="L588" s="159"/>
      <c r="M588" s="159"/>
      <c r="N588" s="159"/>
      <c r="O588" s="159"/>
      <c r="P588" s="159"/>
      <c r="Q588" s="159"/>
      <c r="R588" s="159"/>
      <c r="S588" s="159"/>
      <c r="T588" s="159"/>
      <c r="U588" s="159"/>
      <c r="V588" s="159"/>
      <c r="W588" s="159"/>
      <c r="X588" s="159"/>
      <c r="Y588" s="159"/>
      <c r="Z588" s="159"/>
      <c r="AA588" s="159"/>
      <c r="AB588" s="159"/>
      <c r="AC588" s="159"/>
      <c r="AD588" s="159"/>
    </row>
    <row r="589" spans="1:30" ht="50.15" customHeight="1">
      <c r="A589" s="159"/>
      <c r="B589" s="159"/>
      <c r="C589" s="159"/>
      <c r="D589" s="159"/>
      <c r="E589" s="159"/>
      <c r="F589" s="159"/>
      <c r="G589" s="159"/>
      <c r="H589" s="228"/>
      <c r="I589" s="228"/>
      <c r="J589" s="159"/>
      <c r="K589" s="159"/>
      <c r="L589" s="159"/>
      <c r="M589" s="159"/>
      <c r="N589" s="159"/>
      <c r="O589" s="159"/>
      <c r="P589" s="159"/>
      <c r="Q589" s="159"/>
      <c r="R589" s="159"/>
      <c r="S589" s="159"/>
      <c r="T589" s="159"/>
      <c r="U589" s="159"/>
      <c r="V589" s="159"/>
      <c r="W589" s="159"/>
      <c r="X589" s="159"/>
      <c r="Y589" s="159"/>
      <c r="Z589" s="159"/>
      <c r="AA589" s="159"/>
      <c r="AB589" s="159"/>
      <c r="AC589" s="159"/>
      <c r="AD589" s="159"/>
    </row>
    <row r="590" spans="1:30" ht="50.15" customHeight="1">
      <c r="A590" s="159"/>
      <c r="B590" s="159"/>
      <c r="C590" s="159"/>
      <c r="D590" s="159"/>
      <c r="E590" s="159"/>
      <c r="F590" s="159"/>
      <c r="G590" s="159"/>
      <c r="H590" s="228"/>
      <c r="I590" s="228"/>
      <c r="J590" s="159"/>
      <c r="K590" s="159"/>
      <c r="L590" s="159"/>
      <c r="M590" s="159"/>
      <c r="N590" s="159"/>
      <c r="O590" s="159"/>
      <c r="P590" s="159"/>
      <c r="Q590" s="159"/>
      <c r="R590" s="159"/>
      <c r="S590" s="159"/>
      <c r="T590" s="159"/>
      <c r="U590" s="159"/>
      <c r="V590" s="159"/>
      <c r="W590" s="159"/>
      <c r="X590" s="159"/>
      <c r="Y590" s="159"/>
      <c r="Z590" s="159"/>
      <c r="AA590" s="159"/>
      <c r="AB590" s="159"/>
      <c r="AC590" s="159"/>
      <c r="AD590" s="159"/>
    </row>
    <row r="591" spans="1:30" ht="50.15" customHeight="1">
      <c r="A591" s="159"/>
      <c r="B591" s="159"/>
      <c r="C591" s="159"/>
      <c r="D591" s="159"/>
      <c r="E591" s="159"/>
      <c r="F591" s="159"/>
      <c r="G591" s="159"/>
      <c r="H591" s="228"/>
      <c r="I591" s="228"/>
      <c r="J591" s="159"/>
      <c r="K591" s="159"/>
      <c r="L591" s="159"/>
      <c r="M591" s="159"/>
      <c r="N591" s="159"/>
      <c r="O591" s="159"/>
      <c r="P591" s="159"/>
      <c r="Q591" s="159"/>
      <c r="R591" s="159"/>
      <c r="S591" s="159"/>
      <c r="T591" s="159"/>
      <c r="U591" s="159"/>
      <c r="V591" s="159"/>
      <c r="W591" s="159"/>
      <c r="X591" s="159"/>
      <c r="Y591" s="159"/>
      <c r="Z591" s="159"/>
      <c r="AA591" s="159"/>
      <c r="AB591" s="159"/>
      <c r="AC591" s="159"/>
      <c r="AD591" s="159"/>
    </row>
    <row r="592" spans="1:30" ht="50.15" customHeight="1">
      <c r="A592" s="159"/>
      <c r="B592" s="159"/>
      <c r="C592" s="159"/>
      <c r="D592" s="159"/>
      <c r="E592" s="159"/>
      <c r="F592" s="159"/>
      <c r="G592" s="159"/>
      <c r="H592" s="228"/>
      <c r="I592" s="228"/>
      <c r="J592" s="159"/>
      <c r="K592" s="159"/>
      <c r="L592" s="159"/>
      <c r="M592" s="159"/>
      <c r="N592" s="159"/>
      <c r="O592" s="159"/>
      <c r="P592" s="159"/>
      <c r="Q592" s="159"/>
      <c r="R592" s="159"/>
      <c r="S592" s="159"/>
      <c r="T592" s="159"/>
      <c r="U592" s="159"/>
      <c r="V592" s="159"/>
      <c r="W592" s="159"/>
      <c r="X592" s="159"/>
      <c r="Y592" s="159"/>
      <c r="Z592" s="159"/>
      <c r="AA592" s="159"/>
      <c r="AB592" s="159"/>
      <c r="AC592" s="159"/>
      <c r="AD592" s="159"/>
    </row>
    <row r="593" spans="1:30" ht="50.15" customHeight="1">
      <c r="A593" s="159"/>
      <c r="B593" s="159"/>
      <c r="C593" s="159"/>
      <c r="D593" s="159"/>
      <c r="E593" s="159"/>
      <c r="F593" s="159"/>
      <c r="G593" s="159"/>
      <c r="H593" s="228"/>
      <c r="I593" s="228"/>
      <c r="J593" s="159"/>
      <c r="K593" s="159"/>
      <c r="L593" s="159"/>
      <c r="M593" s="159"/>
      <c r="N593" s="159"/>
      <c r="O593" s="159"/>
      <c r="P593" s="159"/>
      <c r="Q593" s="159"/>
      <c r="R593" s="159"/>
      <c r="S593" s="159"/>
      <c r="T593" s="159"/>
      <c r="U593" s="159"/>
      <c r="V593" s="159"/>
      <c r="W593" s="159"/>
      <c r="X593" s="159"/>
      <c r="Y593" s="159"/>
      <c r="Z593" s="159"/>
      <c r="AA593" s="159"/>
      <c r="AB593" s="159"/>
      <c r="AC593" s="159"/>
      <c r="AD593" s="159"/>
    </row>
    <row r="594" spans="1:30" ht="50.15" customHeight="1">
      <c r="A594" s="159"/>
      <c r="B594" s="159"/>
      <c r="C594" s="159"/>
      <c r="D594" s="159"/>
      <c r="E594" s="159"/>
      <c r="F594" s="159"/>
      <c r="G594" s="159"/>
      <c r="H594" s="228"/>
      <c r="I594" s="228"/>
      <c r="J594" s="159"/>
      <c r="K594" s="159"/>
      <c r="L594" s="159"/>
      <c r="M594" s="159"/>
      <c r="N594" s="159"/>
      <c r="O594" s="159"/>
      <c r="P594" s="159"/>
      <c r="Q594" s="159"/>
      <c r="R594" s="159"/>
      <c r="S594" s="159"/>
      <c r="T594" s="159"/>
      <c r="U594" s="159"/>
      <c r="V594" s="159"/>
      <c r="W594" s="159"/>
      <c r="X594" s="159"/>
      <c r="Y594" s="159"/>
      <c r="Z594" s="159"/>
      <c r="AA594" s="159"/>
      <c r="AB594" s="159"/>
      <c r="AC594" s="159"/>
      <c r="AD594" s="159"/>
    </row>
    <row r="595" spans="1:30" ht="50.15" customHeight="1">
      <c r="A595" s="159"/>
      <c r="B595" s="159"/>
      <c r="C595" s="159"/>
      <c r="D595" s="159"/>
      <c r="E595" s="159"/>
      <c r="F595" s="159"/>
      <c r="G595" s="159"/>
      <c r="H595" s="228"/>
      <c r="I595" s="228"/>
      <c r="J595" s="159"/>
      <c r="K595" s="159"/>
      <c r="L595" s="159"/>
      <c r="M595" s="159"/>
      <c r="N595" s="159"/>
      <c r="O595" s="159"/>
      <c r="P595" s="159"/>
      <c r="Q595" s="159"/>
      <c r="R595" s="159"/>
      <c r="S595" s="159"/>
      <c r="T595" s="159"/>
      <c r="U595" s="159"/>
      <c r="V595" s="159"/>
      <c r="W595" s="159"/>
      <c r="X595" s="159"/>
      <c r="Y595" s="159"/>
      <c r="Z595" s="159"/>
      <c r="AA595" s="159"/>
      <c r="AB595" s="159"/>
      <c r="AC595" s="159"/>
      <c r="AD595" s="159"/>
    </row>
    <row r="596" spans="1:30" ht="50.15" customHeight="1">
      <c r="A596" s="159"/>
      <c r="B596" s="159"/>
      <c r="C596" s="159"/>
      <c r="D596" s="159"/>
      <c r="E596" s="159"/>
      <c r="F596" s="159"/>
      <c r="G596" s="159"/>
      <c r="H596" s="228"/>
      <c r="I596" s="228"/>
      <c r="J596" s="159"/>
      <c r="K596" s="159"/>
      <c r="L596" s="159"/>
      <c r="M596" s="159"/>
      <c r="N596" s="159"/>
      <c r="O596" s="159"/>
      <c r="P596" s="159"/>
      <c r="Q596" s="159"/>
      <c r="R596" s="159"/>
      <c r="S596" s="159"/>
      <c r="T596" s="159"/>
      <c r="U596" s="159"/>
      <c r="V596" s="159"/>
      <c r="W596" s="159"/>
      <c r="X596" s="159"/>
      <c r="Y596" s="159"/>
      <c r="Z596" s="159"/>
      <c r="AA596" s="159"/>
      <c r="AB596" s="159"/>
      <c r="AC596" s="159"/>
      <c r="AD596" s="159"/>
    </row>
    <row r="597" spans="1:30" ht="50.15" customHeight="1">
      <c r="A597" s="159"/>
      <c r="B597" s="159"/>
      <c r="C597" s="159"/>
      <c r="D597" s="159"/>
      <c r="E597" s="159"/>
      <c r="F597" s="159"/>
      <c r="G597" s="159"/>
      <c r="H597" s="228"/>
      <c r="I597" s="228"/>
      <c r="J597" s="159"/>
      <c r="K597" s="159"/>
      <c r="L597" s="159"/>
      <c r="M597" s="159"/>
      <c r="N597" s="159"/>
      <c r="O597" s="159"/>
      <c r="P597" s="159"/>
      <c r="Q597" s="159"/>
      <c r="R597" s="159"/>
      <c r="S597" s="159"/>
      <c r="T597" s="159"/>
      <c r="U597" s="159"/>
      <c r="V597" s="159"/>
      <c r="W597" s="159"/>
      <c r="X597" s="159"/>
      <c r="Y597" s="159"/>
      <c r="Z597" s="159"/>
      <c r="AA597" s="159"/>
      <c r="AB597" s="159"/>
      <c r="AC597" s="159"/>
      <c r="AD597" s="159"/>
    </row>
    <row r="598" spans="1:30" ht="50.15" customHeight="1">
      <c r="A598" s="159"/>
      <c r="B598" s="159"/>
      <c r="C598" s="159"/>
      <c r="D598" s="159"/>
      <c r="E598" s="159"/>
      <c r="F598" s="159"/>
      <c r="G598" s="159"/>
      <c r="H598" s="228"/>
      <c r="I598" s="228"/>
      <c r="J598" s="159"/>
      <c r="K598" s="159"/>
      <c r="L598" s="159"/>
      <c r="M598" s="159"/>
      <c r="N598" s="159"/>
      <c r="O598" s="159"/>
      <c r="P598" s="159"/>
      <c r="Q598" s="159"/>
      <c r="R598" s="159"/>
      <c r="S598" s="159"/>
      <c r="T598" s="159"/>
      <c r="U598" s="159"/>
      <c r="V598" s="159"/>
      <c r="W598" s="159"/>
      <c r="X598" s="159"/>
      <c r="Y598" s="159"/>
      <c r="Z598" s="159"/>
      <c r="AA598" s="159"/>
      <c r="AB598" s="159"/>
      <c r="AC598" s="159"/>
      <c r="AD598" s="159"/>
    </row>
    <row r="599" spans="1:30" ht="50.15" customHeight="1">
      <c r="A599" s="159"/>
      <c r="B599" s="159"/>
      <c r="C599" s="159"/>
      <c r="D599" s="159"/>
      <c r="E599" s="159"/>
      <c r="F599" s="159"/>
      <c r="G599" s="159"/>
      <c r="H599" s="228"/>
      <c r="I599" s="228"/>
      <c r="J599" s="159"/>
      <c r="K599" s="159"/>
      <c r="L599" s="159"/>
      <c r="M599" s="159"/>
      <c r="N599" s="159"/>
      <c r="O599" s="159"/>
      <c r="P599" s="159"/>
      <c r="Q599" s="159"/>
      <c r="R599" s="159"/>
      <c r="S599" s="159"/>
      <c r="T599" s="159"/>
      <c r="U599" s="159"/>
      <c r="V599" s="159"/>
      <c r="W599" s="159"/>
      <c r="X599" s="159"/>
      <c r="Y599" s="159"/>
      <c r="Z599" s="159"/>
      <c r="AA599" s="159"/>
      <c r="AB599" s="159"/>
      <c r="AC599" s="159"/>
      <c r="AD599" s="159"/>
    </row>
    <row r="600" spans="1:30" ht="50.15" customHeight="1">
      <c r="A600" s="159"/>
      <c r="B600" s="159"/>
      <c r="C600" s="159"/>
      <c r="D600" s="159"/>
      <c r="E600" s="159"/>
      <c r="F600" s="159"/>
      <c r="G600" s="159"/>
      <c r="H600" s="228"/>
      <c r="I600" s="228"/>
      <c r="J600" s="159"/>
      <c r="K600" s="159"/>
      <c r="L600" s="159"/>
      <c r="M600" s="159"/>
      <c r="N600" s="159"/>
      <c r="O600" s="159"/>
      <c r="P600" s="159"/>
      <c r="Q600" s="159"/>
      <c r="R600" s="159"/>
      <c r="S600" s="159"/>
      <c r="T600" s="159"/>
      <c r="U600" s="159"/>
      <c r="V600" s="159"/>
      <c r="W600" s="159"/>
      <c r="X600" s="159"/>
      <c r="Y600" s="159"/>
      <c r="Z600" s="159"/>
      <c r="AA600" s="159"/>
      <c r="AB600" s="159"/>
      <c r="AC600" s="159"/>
      <c r="AD600" s="159"/>
    </row>
    <row r="601" spans="1:30" ht="50.15" customHeight="1">
      <c r="A601" s="159"/>
      <c r="B601" s="159"/>
      <c r="C601" s="159"/>
      <c r="D601" s="159"/>
      <c r="E601" s="159"/>
      <c r="F601" s="159"/>
      <c r="G601" s="159"/>
      <c r="H601" s="228"/>
      <c r="I601" s="228"/>
      <c r="J601" s="159"/>
      <c r="K601" s="159"/>
      <c r="L601" s="159"/>
      <c r="M601" s="159"/>
      <c r="N601" s="159"/>
      <c r="O601" s="159"/>
      <c r="P601" s="159"/>
      <c r="Q601" s="159"/>
      <c r="R601" s="159"/>
      <c r="S601" s="159"/>
      <c r="T601" s="159"/>
      <c r="U601" s="159"/>
      <c r="V601" s="159"/>
      <c r="W601" s="159"/>
      <c r="X601" s="159"/>
      <c r="Y601" s="159"/>
      <c r="Z601" s="159"/>
      <c r="AA601" s="159"/>
      <c r="AB601" s="159"/>
      <c r="AC601" s="159"/>
      <c r="AD601" s="159"/>
    </row>
    <row r="602" spans="1:30" ht="50.15" customHeight="1">
      <c r="A602" s="159"/>
      <c r="B602" s="159"/>
      <c r="C602" s="159"/>
      <c r="D602" s="159"/>
      <c r="E602" s="159"/>
      <c r="F602" s="159"/>
      <c r="G602" s="159"/>
      <c r="H602" s="228"/>
      <c r="I602" s="228"/>
      <c r="J602" s="159"/>
      <c r="K602" s="159"/>
      <c r="L602" s="159"/>
      <c r="M602" s="159"/>
      <c r="N602" s="159"/>
      <c r="O602" s="159"/>
      <c r="P602" s="159"/>
      <c r="Q602" s="159"/>
      <c r="R602" s="159"/>
      <c r="S602" s="159"/>
      <c r="T602" s="159"/>
      <c r="U602" s="159"/>
      <c r="V602" s="159"/>
      <c r="W602" s="159"/>
      <c r="X602" s="159"/>
      <c r="Y602" s="159"/>
      <c r="Z602" s="159"/>
      <c r="AA602" s="159"/>
      <c r="AB602" s="159"/>
      <c r="AC602" s="159"/>
      <c r="AD602" s="159"/>
    </row>
    <row r="603" spans="1:30" ht="50.15" customHeight="1">
      <c r="A603" s="159"/>
      <c r="B603" s="159"/>
      <c r="C603" s="159"/>
      <c r="D603" s="159"/>
      <c r="E603" s="159"/>
      <c r="F603" s="159"/>
      <c r="G603" s="159"/>
      <c r="H603" s="228"/>
      <c r="I603" s="228"/>
      <c r="J603" s="159"/>
      <c r="K603" s="159"/>
      <c r="L603" s="159"/>
      <c r="M603" s="159"/>
      <c r="N603" s="159"/>
      <c r="O603" s="159"/>
      <c r="P603" s="159"/>
      <c r="Q603" s="159"/>
      <c r="R603" s="159"/>
      <c r="S603" s="159"/>
      <c r="T603" s="159"/>
      <c r="U603" s="159"/>
      <c r="V603" s="159"/>
      <c r="W603" s="159"/>
      <c r="X603" s="159"/>
      <c r="Y603" s="159"/>
      <c r="Z603" s="159"/>
      <c r="AA603" s="159"/>
      <c r="AB603" s="159"/>
      <c r="AC603" s="159"/>
      <c r="AD603" s="159"/>
    </row>
    <row r="604" spans="1:30" ht="50.15" customHeight="1">
      <c r="A604" s="159"/>
      <c r="B604" s="159"/>
      <c r="C604" s="159"/>
      <c r="D604" s="159"/>
      <c r="E604" s="159"/>
      <c r="F604" s="159"/>
      <c r="G604" s="159"/>
      <c r="H604" s="228"/>
      <c r="I604" s="228"/>
      <c r="J604" s="159"/>
      <c r="K604" s="159"/>
      <c r="L604" s="159"/>
      <c r="M604" s="159"/>
      <c r="N604" s="159"/>
      <c r="O604" s="159"/>
      <c r="P604" s="159"/>
      <c r="Q604" s="159"/>
      <c r="R604" s="159"/>
      <c r="S604" s="159"/>
      <c r="T604" s="159"/>
      <c r="U604" s="159"/>
      <c r="V604" s="159"/>
      <c r="W604" s="159"/>
      <c r="X604" s="159"/>
      <c r="Y604" s="159"/>
      <c r="Z604" s="159"/>
      <c r="AA604" s="159"/>
      <c r="AB604" s="159"/>
      <c r="AC604" s="159"/>
      <c r="AD604" s="159"/>
    </row>
    <row r="605" spans="1:30" ht="50.15" customHeight="1">
      <c r="A605" s="159"/>
      <c r="B605" s="159"/>
      <c r="C605" s="159"/>
      <c r="D605" s="159"/>
      <c r="E605" s="159"/>
      <c r="F605" s="159"/>
      <c r="G605" s="159"/>
      <c r="H605" s="228"/>
      <c r="I605" s="228"/>
      <c r="J605" s="159"/>
      <c r="K605" s="159"/>
      <c r="L605" s="159"/>
      <c r="M605" s="159"/>
      <c r="N605" s="159"/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  <c r="AA605" s="159"/>
      <c r="AB605" s="159"/>
      <c r="AC605" s="159"/>
      <c r="AD605" s="159"/>
    </row>
    <row r="606" spans="1:30" ht="50.15" customHeight="1">
      <c r="A606" s="159"/>
      <c r="B606" s="159"/>
      <c r="C606" s="159"/>
      <c r="D606" s="159"/>
      <c r="E606" s="159"/>
      <c r="F606" s="159"/>
      <c r="G606" s="159"/>
      <c r="H606" s="228"/>
      <c r="I606" s="228"/>
      <c r="J606" s="159"/>
      <c r="K606" s="159"/>
      <c r="L606" s="159"/>
      <c r="M606" s="159"/>
      <c r="N606" s="159"/>
      <c r="O606" s="159"/>
      <c r="P606" s="159"/>
      <c r="Q606" s="159"/>
      <c r="R606" s="159"/>
      <c r="S606" s="159"/>
      <c r="T606" s="159"/>
      <c r="U606" s="159"/>
      <c r="V606" s="159"/>
      <c r="W606" s="159"/>
      <c r="X606" s="159"/>
      <c r="Y606" s="159"/>
      <c r="Z606" s="159"/>
      <c r="AA606" s="159"/>
      <c r="AB606" s="159"/>
      <c r="AC606" s="159"/>
      <c r="AD606" s="159"/>
    </row>
    <row r="607" spans="1:30" ht="50.15" customHeight="1">
      <c r="A607" s="159"/>
      <c r="B607" s="159"/>
      <c r="C607" s="159"/>
      <c r="D607" s="159"/>
      <c r="E607" s="159"/>
      <c r="F607" s="159"/>
      <c r="G607" s="159"/>
      <c r="H607" s="228"/>
      <c r="I607" s="228"/>
      <c r="J607" s="159"/>
      <c r="K607" s="159"/>
      <c r="L607" s="159"/>
      <c r="M607" s="159"/>
      <c r="N607" s="159"/>
      <c r="O607" s="159"/>
      <c r="P607" s="159"/>
      <c r="Q607" s="159"/>
      <c r="R607" s="159"/>
      <c r="S607" s="159"/>
      <c r="T607" s="159"/>
      <c r="U607" s="159"/>
      <c r="V607" s="159"/>
      <c r="W607" s="159"/>
      <c r="X607" s="159"/>
      <c r="Y607" s="159"/>
      <c r="Z607" s="159"/>
      <c r="AA607" s="159"/>
      <c r="AB607" s="159"/>
      <c r="AC607" s="159"/>
      <c r="AD607" s="159"/>
    </row>
    <row r="608" spans="1:30" ht="50.15" customHeight="1">
      <c r="A608" s="159"/>
      <c r="B608" s="159"/>
      <c r="C608" s="159"/>
      <c r="D608" s="159"/>
      <c r="E608" s="159"/>
      <c r="F608" s="159"/>
      <c r="G608" s="159"/>
      <c r="H608" s="228"/>
      <c r="I608" s="228"/>
      <c r="J608" s="159"/>
      <c r="K608" s="159"/>
      <c r="L608" s="159"/>
      <c r="M608" s="159"/>
      <c r="N608" s="159"/>
      <c r="O608" s="159"/>
      <c r="P608" s="159"/>
      <c r="Q608" s="159"/>
      <c r="R608" s="159"/>
      <c r="S608" s="159"/>
      <c r="T608" s="159"/>
      <c r="U608" s="159"/>
      <c r="V608" s="159"/>
      <c r="W608" s="159"/>
      <c r="X608" s="159"/>
      <c r="Y608" s="159"/>
      <c r="Z608" s="159"/>
      <c r="AA608" s="159"/>
      <c r="AB608" s="159"/>
      <c r="AC608" s="159"/>
      <c r="AD608" s="159"/>
    </row>
    <row r="609" spans="1:30" ht="50.15" customHeight="1">
      <c r="A609" s="159"/>
      <c r="B609" s="159"/>
      <c r="C609" s="159"/>
      <c r="D609" s="159"/>
      <c r="E609" s="159"/>
      <c r="F609" s="159"/>
      <c r="G609" s="159"/>
      <c r="H609" s="228"/>
      <c r="I609" s="228"/>
      <c r="J609" s="159"/>
      <c r="K609" s="159"/>
      <c r="L609" s="159"/>
      <c r="M609" s="159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  <c r="AD609" s="159"/>
    </row>
    <row r="610" spans="1:30" ht="50.15" customHeight="1">
      <c r="A610" s="159"/>
      <c r="B610" s="159"/>
      <c r="C610" s="159"/>
      <c r="D610" s="159"/>
      <c r="E610" s="159"/>
      <c r="F610" s="159"/>
      <c r="G610" s="159"/>
      <c r="H610" s="228"/>
      <c r="I610" s="228"/>
      <c r="J610" s="159"/>
      <c r="K610" s="159"/>
      <c r="L610" s="159"/>
      <c r="M610" s="15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</row>
    <row r="611" spans="1:30" ht="50.15" customHeight="1">
      <c r="A611" s="159"/>
      <c r="B611" s="159"/>
      <c r="C611" s="159"/>
      <c r="D611" s="159"/>
      <c r="E611" s="159"/>
      <c r="F611" s="159"/>
      <c r="G611" s="159"/>
      <c r="H611" s="228"/>
      <c r="I611" s="228"/>
      <c r="J611" s="159"/>
      <c r="K611" s="159"/>
      <c r="L611" s="159"/>
      <c r="M611" s="159"/>
      <c r="N611" s="159"/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  <c r="AA611" s="159"/>
      <c r="AB611" s="159"/>
      <c r="AC611" s="159"/>
      <c r="AD611" s="159"/>
    </row>
    <row r="612" spans="1:30" ht="50.15" customHeight="1">
      <c r="A612" s="159"/>
      <c r="B612" s="159"/>
      <c r="C612" s="159"/>
      <c r="D612" s="159"/>
      <c r="E612" s="159"/>
      <c r="F612" s="159"/>
      <c r="G612" s="159"/>
      <c r="H612" s="228"/>
      <c r="I612" s="228"/>
      <c r="J612" s="159"/>
      <c r="K612" s="159"/>
      <c r="L612" s="159"/>
      <c r="M612" s="159"/>
      <c r="N612" s="159"/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  <c r="AA612" s="159"/>
      <c r="AB612" s="159"/>
      <c r="AC612" s="159"/>
      <c r="AD612" s="159"/>
    </row>
    <row r="613" spans="1:30" ht="50.15" customHeight="1">
      <c r="A613" s="159"/>
      <c r="B613" s="159"/>
      <c r="C613" s="159"/>
      <c r="D613" s="159"/>
      <c r="E613" s="159"/>
      <c r="F613" s="159"/>
      <c r="G613" s="159"/>
      <c r="H613" s="228"/>
      <c r="I613" s="228"/>
      <c r="J613" s="159"/>
      <c r="K613" s="159"/>
      <c r="L613" s="159"/>
      <c r="M613" s="159"/>
      <c r="N613" s="159"/>
      <c r="O613" s="159"/>
      <c r="P613" s="159"/>
      <c r="Q613" s="159"/>
      <c r="R613" s="159"/>
      <c r="S613" s="159"/>
      <c r="T613" s="159"/>
      <c r="U613" s="159"/>
      <c r="V613" s="159"/>
      <c r="W613" s="159"/>
      <c r="X613" s="159"/>
      <c r="Y613" s="159"/>
      <c r="Z613" s="159"/>
      <c r="AA613" s="159"/>
      <c r="AB613" s="159"/>
      <c r="AC613" s="159"/>
      <c r="AD613" s="159"/>
    </row>
    <row r="614" spans="1:30" ht="50.15" customHeight="1">
      <c r="A614" s="159"/>
      <c r="B614" s="159"/>
      <c r="C614" s="159"/>
      <c r="D614" s="159"/>
      <c r="E614" s="159"/>
      <c r="F614" s="159"/>
      <c r="G614" s="159"/>
      <c r="H614" s="228"/>
      <c r="I614" s="228"/>
      <c r="J614" s="159"/>
      <c r="K614" s="159"/>
      <c r="L614" s="159"/>
      <c r="M614" s="159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59"/>
      <c r="Z614" s="159"/>
      <c r="AA614" s="159"/>
      <c r="AB614" s="159"/>
      <c r="AC614" s="159"/>
      <c r="AD614" s="159"/>
    </row>
    <row r="615" spans="1:30" ht="50.15" customHeight="1">
      <c r="A615" s="159"/>
      <c r="B615" s="159"/>
      <c r="C615" s="159"/>
      <c r="D615" s="159"/>
      <c r="E615" s="159"/>
      <c r="F615" s="159"/>
      <c r="G615" s="159"/>
      <c r="H615" s="228"/>
      <c r="I615" s="228"/>
      <c r="J615" s="159"/>
      <c r="K615" s="159"/>
      <c r="L615" s="159"/>
      <c r="M615" s="159"/>
      <c r="N615" s="159"/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  <c r="AA615" s="159"/>
      <c r="AB615" s="159"/>
      <c r="AC615" s="159"/>
      <c r="AD615" s="159"/>
    </row>
    <row r="616" spans="1:30" ht="50.15" customHeight="1">
      <c r="A616" s="159"/>
      <c r="B616" s="159"/>
      <c r="C616" s="159"/>
      <c r="D616" s="159"/>
      <c r="E616" s="159"/>
      <c r="F616" s="159"/>
      <c r="G616" s="159"/>
      <c r="H616" s="228"/>
      <c r="I616" s="228"/>
      <c r="J616" s="159"/>
      <c r="K616" s="159"/>
      <c r="L616" s="159"/>
      <c r="M616" s="159"/>
      <c r="N616" s="159"/>
      <c r="O616" s="159"/>
      <c r="P616" s="159"/>
      <c r="Q616" s="159"/>
      <c r="R616" s="159"/>
      <c r="S616" s="159"/>
      <c r="T616" s="159"/>
      <c r="U616" s="159"/>
      <c r="V616" s="159"/>
      <c r="W616" s="159"/>
      <c r="X616" s="159"/>
      <c r="Y616" s="159"/>
      <c r="Z616" s="159"/>
      <c r="AA616" s="159"/>
      <c r="AB616" s="159"/>
      <c r="AC616" s="159"/>
      <c r="AD616" s="159"/>
    </row>
    <row r="617" spans="1:30" ht="50.15" customHeight="1">
      <c r="A617" s="159"/>
      <c r="B617" s="159"/>
      <c r="C617" s="159"/>
      <c r="D617" s="159"/>
      <c r="E617" s="159"/>
      <c r="F617" s="159"/>
      <c r="G617" s="159"/>
      <c r="H617" s="228"/>
      <c r="I617" s="228"/>
      <c r="J617" s="159"/>
      <c r="K617" s="159"/>
      <c r="L617" s="159"/>
      <c r="M617" s="159"/>
      <c r="N617" s="159"/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  <c r="AA617" s="159"/>
      <c r="AB617" s="159"/>
      <c r="AC617" s="159"/>
      <c r="AD617" s="159"/>
    </row>
    <row r="618" spans="1:30" ht="50.15" customHeight="1">
      <c r="A618" s="159"/>
      <c r="B618" s="159"/>
      <c r="C618" s="159"/>
      <c r="D618" s="159"/>
      <c r="E618" s="159"/>
      <c r="F618" s="159"/>
      <c r="G618" s="159"/>
      <c r="H618" s="228"/>
      <c r="I618" s="228"/>
      <c r="J618" s="159"/>
      <c r="K618" s="159"/>
      <c r="L618" s="159"/>
      <c r="M618" s="15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</row>
    <row r="619" spans="1:30" ht="50.15" customHeight="1">
      <c r="A619" s="159"/>
      <c r="B619" s="159"/>
      <c r="C619" s="159"/>
      <c r="D619" s="159"/>
      <c r="E619" s="159"/>
      <c r="F619" s="159"/>
      <c r="G619" s="159"/>
      <c r="H619" s="228"/>
      <c r="I619" s="228"/>
      <c r="J619" s="159"/>
      <c r="K619" s="159"/>
      <c r="L619" s="159"/>
      <c r="M619" s="159"/>
      <c r="N619" s="159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</row>
    <row r="620" spans="1:30" ht="50.15" customHeight="1">
      <c r="A620" s="159"/>
      <c r="B620" s="159"/>
      <c r="C620" s="159"/>
      <c r="D620" s="159"/>
      <c r="E620" s="159"/>
      <c r="F620" s="159"/>
      <c r="G620" s="159"/>
      <c r="H620" s="228"/>
      <c r="I620" s="228"/>
      <c r="J620" s="159"/>
      <c r="K620" s="159"/>
      <c r="L620" s="159"/>
      <c r="M620" s="159"/>
      <c r="N620" s="159"/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  <c r="AA620" s="159"/>
      <c r="AB620" s="159"/>
      <c r="AC620" s="159"/>
      <c r="AD620" s="159"/>
    </row>
    <row r="621" spans="1:30" ht="50.15" customHeight="1">
      <c r="A621" s="159"/>
      <c r="B621" s="159"/>
      <c r="C621" s="159"/>
      <c r="D621" s="159"/>
      <c r="E621" s="159"/>
      <c r="F621" s="159"/>
      <c r="G621" s="159"/>
      <c r="H621" s="228"/>
      <c r="I621" s="228"/>
      <c r="J621" s="159"/>
      <c r="K621" s="159"/>
      <c r="L621" s="159"/>
      <c r="M621" s="159"/>
      <c r="N621" s="159"/>
      <c r="O621" s="159"/>
      <c r="P621" s="159"/>
      <c r="Q621" s="159"/>
      <c r="R621" s="159"/>
      <c r="S621" s="159"/>
      <c r="T621" s="159"/>
      <c r="U621" s="159"/>
      <c r="V621" s="159"/>
      <c r="W621" s="159"/>
      <c r="X621" s="159"/>
      <c r="Y621" s="159"/>
      <c r="Z621" s="159"/>
      <c r="AA621" s="159"/>
      <c r="AB621" s="159"/>
      <c r="AC621" s="159"/>
      <c r="AD621" s="159"/>
    </row>
    <row r="622" spans="1:30" ht="50.15" customHeight="1">
      <c r="A622" s="159"/>
      <c r="B622" s="159"/>
      <c r="C622" s="159"/>
      <c r="D622" s="159"/>
      <c r="E622" s="159"/>
      <c r="F622" s="159"/>
      <c r="G622" s="159"/>
      <c r="H622" s="228"/>
      <c r="I622" s="228"/>
      <c r="J622" s="159"/>
      <c r="K622" s="159"/>
      <c r="L622" s="159"/>
      <c r="M622" s="159"/>
      <c r="N622" s="159"/>
      <c r="O622" s="159"/>
      <c r="P622" s="159"/>
      <c r="Q622" s="159"/>
      <c r="R622" s="159"/>
      <c r="S622" s="159"/>
      <c r="T622" s="159"/>
      <c r="U622" s="159"/>
      <c r="V622" s="159"/>
      <c r="W622" s="159"/>
      <c r="X622" s="159"/>
      <c r="Y622" s="159"/>
      <c r="Z622" s="159"/>
      <c r="AA622" s="159"/>
      <c r="AB622" s="159"/>
      <c r="AC622" s="159"/>
      <c r="AD622" s="159"/>
    </row>
    <row r="623" spans="1:30" ht="50.15" customHeight="1">
      <c r="A623" s="159"/>
      <c r="B623" s="159"/>
      <c r="C623" s="159"/>
      <c r="D623" s="159"/>
      <c r="E623" s="159"/>
      <c r="F623" s="159"/>
      <c r="G623" s="159"/>
      <c r="H623" s="228"/>
      <c r="I623" s="228"/>
      <c r="J623" s="159"/>
      <c r="K623" s="159"/>
      <c r="L623" s="159"/>
      <c r="M623" s="159"/>
      <c r="N623" s="159"/>
      <c r="O623" s="159"/>
      <c r="P623" s="159"/>
      <c r="Q623" s="159"/>
      <c r="R623" s="159"/>
      <c r="S623" s="159"/>
      <c r="T623" s="159"/>
      <c r="U623" s="159"/>
      <c r="V623" s="159"/>
      <c r="W623" s="159"/>
      <c r="X623" s="159"/>
      <c r="Y623" s="159"/>
      <c r="Z623" s="159"/>
      <c r="AA623" s="159"/>
      <c r="AB623" s="159"/>
      <c r="AC623" s="159"/>
      <c r="AD623" s="159"/>
    </row>
    <row r="624" spans="1:30" ht="50.15" customHeight="1">
      <c r="A624" s="159"/>
      <c r="B624" s="159"/>
      <c r="C624" s="159"/>
      <c r="D624" s="159"/>
      <c r="E624" s="159"/>
      <c r="F624" s="159"/>
      <c r="G624" s="159"/>
      <c r="H624" s="228"/>
      <c r="I624" s="228"/>
      <c r="J624" s="159"/>
      <c r="K624" s="159"/>
      <c r="L624" s="159"/>
      <c r="M624" s="159"/>
      <c r="N624" s="159"/>
      <c r="O624" s="159"/>
      <c r="P624" s="159"/>
      <c r="Q624" s="159"/>
      <c r="R624" s="159"/>
      <c r="S624" s="159"/>
      <c r="T624" s="159"/>
      <c r="U624" s="159"/>
      <c r="V624" s="159"/>
      <c r="W624" s="159"/>
      <c r="X624" s="159"/>
      <c r="Y624" s="159"/>
      <c r="Z624" s="159"/>
      <c r="AA624" s="159"/>
      <c r="AB624" s="159"/>
      <c r="AC624" s="159"/>
      <c r="AD624" s="159"/>
    </row>
    <row r="625" spans="1:30" ht="50.15" customHeight="1">
      <c r="A625" s="159"/>
      <c r="B625" s="159"/>
      <c r="C625" s="159"/>
      <c r="D625" s="159"/>
      <c r="E625" s="159"/>
      <c r="F625" s="159"/>
      <c r="G625" s="159"/>
      <c r="H625" s="228"/>
      <c r="I625" s="228"/>
      <c r="J625" s="159"/>
      <c r="K625" s="159"/>
      <c r="L625" s="159"/>
      <c r="M625" s="159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  <c r="AA625" s="159"/>
      <c r="AB625" s="159"/>
      <c r="AC625" s="159"/>
      <c r="AD625" s="159"/>
    </row>
    <row r="626" spans="1:30" ht="50.15" customHeight="1">
      <c r="A626" s="159"/>
      <c r="B626" s="159"/>
      <c r="C626" s="159"/>
      <c r="D626" s="159"/>
      <c r="E626" s="159"/>
      <c r="F626" s="159"/>
      <c r="G626" s="159"/>
      <c r="H626" s="228"/>
      <c r="I626" s="228"/>
      <c r="J626" s="159"/>
      <c r="K626" s="159"/>
      <c r="L626" s="159"/>
      <c r="M626" s="159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  <c r="AD626" s="159"/>
    </row>
    <row r="627" spans="1:30" ht="50.15" customHeight="1">
      <c r="A627" s="159"/>
      <c r="B627" s="159"/>
      <c r="C627" s="159"/>
      <c r="D627" s="159"/>
      <c r="E627" s="159"/>
      <c r="F627" s="159"/>
      <c r="G627" s="159"/>
      <c r="H627" s="228"/>
      <c r="I627" s="228"/>
      <c r="J627" s="159"/>
      <c r="K627" s="159"/>
      <c r="L627" s="159"/>
      <c r="M627" s="159"/>
      <c r="N627" s="159"/>
      <c r="O627" s="159"/>
      <c r="P627" s="159"/>
      <c r="Q627" s="159"/>
      <c r="R627" s="159"/>
      <c r="S627" s="159"/>
      <c r="T627" s="159"/>
      <c r="U627" s="159"/>
      <c r="V627" s="159"/>
      <c r="W627" s="159"/>
      <c r="X627" s="159"/>
      <c r="Y627" s="159"/>
      <c r="Z627" s="159"/>
      <c r="AA627" s="159"/>
      <c r="AB627" s="159"/>
      <c r="AC627" s="159"/>
      <c r="AD627" s="159"/>
    </row>
    <row r="628" spans="1:30" ht="50.15" customHeight="1">
      <c r="A628" s="159"/>
      <c r="B628" s="159"/>
      <c r="C628" s="159"/>
      <c r="D628" s="159"/>
      <c r="E628" s="159"/>
      <c r="F628" s="159"/>
      <c r="G628" s="159"/>
      <c r="H628" s="228"/>
      <c r="I628" s="228"/>
      <c r="J628" s="159"/>
      <c r="K628" s="159"/>
      <c r="L628" s="159"/>
      <c r="M628" s="159"/>
      <c r="N628" s="159"/>
      <c r="O628" s="159"/>
      <c r="P628" s="159"/>
      <c r="Q628" s="159"/>
      <c r="R628" s="159"/>
      <c r="S628" s="159"/>
      <c r="T628" s="159"/>
      <c r="U628" s="159"/>
      <c r="V628" s="159"/>
      <c r="W628" s="159"/>
      <c r="X628" s="159"/>
      <c r="Y628" s="159"/>
      <c r="Z628" s="159"/>
      <c r="AA628" s="159"/>
      <c r="AB628" s="159"/>
      <c r="AC628" s="159"/>
      <c r="AD628" s="159"/>
    </row>
    <row r="629" spans="1:30" ht="50.15" customHeight="1">
      <c r="A629" s="159"/>
      <c r="B629" s="159"/>
      <c r="C629" s="159"/>
      <c r="D629" s="159"/>
      <c r="E629" s="159"/>
      <c r="F629" s="159"/>
      <c r="G629" s="159"/>
      <c r="H629" s="228"/>
      <c r="I629" s="228"/>
      <c r="J629" s="159"/>
      <c r="K629" s="159"/>
      <c r="L629" s="159"/>
      <c r="M629" s="159"/>
      <c r="N629" s="159"/>
      <c r="O629" s="159"/>
      <c r="P629" s="159"/>
      <c r="Q629" s="159"/>
      <c r="R629" s="159"/>
      <c r="S629" s="159"/>
      <c r="T629" s="159"/>
      <c r="U629" s="159"/>
      <c r="V629" s="159"/>
      <c r="W629" s="159"/>
      <c r="X629" s="159"/>
      <c r="Y629" s="159"/>
      <c r="Z629" s="159"/>
      <c r="AA629" s="159"/>
      <c r="AB629" s="159"/>
      <c r="AC629" s="159"/>
      <c r="AD629" s="159"/>
    </row>
    <row r="630" spans="1:30" ht="50.15" customHeight="1">
      <c r="A630" s="159"/>
      <c r="B630" s="159"/>
      <c r="C630" s="159"/>
      <c r="D630" s="159"/>
      <c r="E630" s="159"/>
      <c r="F630" s="159"/>
      <c r="G630" s="159"/>
      <c r="H630" s="228"/>
      <c r="I630" s="228"/>
      <c r="J630" s="159"/>
      <c r="K630" s="159"/>
      <c r="L630" s="159"/>
      <c r="M630" s="159"/>
      <c r="N630" s="159"/>
      <c r="O630" s="159"/>
      <c r="P630" s="159"/>
      <c r="Q630" s="159"/>
      <c r="R630" s="159"/>
      <c r="S630" s="159"/>
      <c r="T630" s="159"/>
      <c r="U630" s="159"/>
      <c r="V630" s="159"/>
      <c r="W630" s="159"/>
      <c r="X630" s="159"/>
      <c r="Y630" s="159"/>
      <c r="Z630" s="159"/>
      <c r="AA630" s="159"/>
      <c r="AB630" s="159"/>
      <c r="AC630" s="159"/>
      <c r="AD630" s="159"/>
    </row>
    <row r="631" spans="1:30" ht="50.15" customHeight="1">
      <c r="A631" s="159"/>
      <c r="B631" s="159"/>
      <c r="C631" s="159"/>
      <c r="D631" s="159"/>
      <c r="E631" s="159"/>
      <c r="F631" s="159"/>
      <c r="G631" s="159"/>
      <c r="H631" s="228"/>
      <c r="I631" s="228"/>
      <c r="J631" s="159"/>
      <c r="K631" s="159"/>
      <c r="L631" s="159"/>
      <c r="M631" s="159"/>
      <c r="N631" s="159"/>
      <c r="O631" s="159"/>
      <c r="P631" s="159"/>
      <c r="Q631" s="159"/>
      <c r="R631" s="159"/>
      <c r="S631" s="159"/>
      <c r="T631" s="159"/>
      <c r="U631" s="159"/>
      <c r="V631" s="159"/>
      <c r="W631" s="159"/>
      <c r="X631" s="159"/>
      <c r="Y631" s="159"/>
      <c r="Z631" s="159"/>
      <c r="AA631" s="159"/>
      <c r="AB631" s="159"/>
      <c r="AC631" s="159"/>
      <c r="AD631" s="159"/>
    </row>
    <row r="632" spans="1:30" ht="50.15" customHeight="1">
      <c r="A632" s="159"/>
      <c r="B632" s="159"/>
      <c r="C632" s="159"/>
      <c r="D632" s="159"/>
      <c r="E632" s="159"/>
      <c r="F632" s="159"/>
      <c r="G632" s="159"/>
      <c r="H632" s="228"/>
      <c r="I632" s="228"/>
      <c r="J632" s="159"/>
      <c r="K632" s="159"/>
      <c r="L632" s="159"/>
      <c r="M632" s="159"/>
      <c r="N632" s="159"/>
      <c r="O632" s="159"/>
      <c r="P632" s="159"/>
      <c r="Q632" s="159"/>
      <c r="R632" s="159"/>
      <c r="S632" s="159"/>
      <c r="T632" s="159"/>
      <c r="U632" s="159"/>
      <c r="V632" s="159"/>
      <c r="W632" s="159"/>
      <c r="X632" s="159"/>
      <c r="Y632" s="159"/>
      <c r="Z632" s="159"/>
      <c r="AA632" s="159"/>
      <c r="AB632" s="159"/>
      <c r="AC632" s="159"/>
      <c r="AD632" s="159"/>
    </row>
    <row r="633" spans="1:30" ht="50.15" customHeight="1">
      <c r="A633" s="159"/>
      <c r="B633" s="159"/>
      <c r="C633" s="159"/>
      <c r="D633" s="159"/>
      <c r="E633" s="159"/>
      <c r="F633" s="159"/>
      <c r="G633" s="159"/>
      <c r="H633" s="228"/>
      <c r="I633" s="228"/>
      <c r="J633" s="159"/>
      <c r="K633" s="159"/>
      <c r="L633" s="159"/>
      <c r="M633" s="159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  <c r="AA633" s="159"/>
      <c r="AB633" s="159"/>
      <c r="AC633" s="159"/>
      <c r="AD633" s="159"/>
    </row>
    <row r="634" spans="1:30" ht="50.15" customHeight="1">
      <c r="A634" s="159"/>
      <c r="B634" s="159"/>
      <c r="C634" s="159"/>
      <c r="D634" s="159"/>
      <c r="E634" s="159"/>
      <c r="F634" s="159"/>
      <c r="G634" s="159"/>
      <c r="H634" s="228"/>
      <c r="I634" s="228"/>
      <c r="J634" s="159"/>
      <c r="K634" s="159"/>
      <c r="L634" s="159"/>
      <c r="M634" s="159"/>
      <c r="N634" s="159"/>
      <c r="O634" s="159"/>
      <c r="P634" s="159"/>
      <c r="Q634" s="159"/>
      <c r="R634" s="159"/>
      <c r="S634" s="159"/>
      <c r="T634" s="159"/>
      <c r="U634" s="159"/>
      <c r="V634" s="159"/>
      <c r="W634" s="159"/>
      <c r="X634" s="159"/>
      <c r="Y634" s="159"/>
      <c r="Z634" s="159"/>
      <c r="AA634" s="159"/>
      <c r="AB634" s="159"/>
      <c r="AC634" s="159"/>
      <c r="AD634" s="159"/>
    </row>
    <row r="635" spans="1:30" ht="50.15" customHeight="1">
      <c r="A635" s="159"/>
      <c r="B635" s="159"/>
      <c r="C635" s="159"/>
      <c r="D635" s="159"/>
      <c r="E635" s="159"/>
      <c r="F635" s="159"/>
      <c r="G635" s="159"/>
      <c r="H635" s="228"/>
      <c r="I635" s="228"/>
      <c r="J635" s="159"/>
      <c r="K635" s="159"/>
      <c r="L635" s="159"/>
      <c r="M635" s="159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  <c r="AD635" s="159"/>
    </row>
    <row r="636" spans="1:30" ht="50.15" customHeight="1">
      <c r="A636" s="159"/>
      <c r="B636" s="159"/>
      <c r="C636" s="159"/>
      <c r="D636" s="159"/>
      <c r="E636" s="159"/>
      <c r="F636" s="159"/>
      <c r="G636" s="159"/>
      <c r="H636" s="228"/>
      <c r="I636" s="228"/>
      <c r="J636" s="159"/>
      <c r="K636" s="159"/>
      <c r="L636" s="159"/>
      <c r="M636" s="159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</row>
    <row r="637" spans="1:30" ht="50.15" customHeight="1">
      <c r="A637" s="159"/>
      <c r="B637" s="159"/>
      <c r="C637" s="159"/>
      <c r="D637" s="159"/>
      <c r="E637" s="159"/>
      <c r="F637" s="159"/>
      <c r="G637" s="159"/>
      <c r="H637" s="228"/>
      <c r="I637" s="228"/>
      <c r="J637" s="159"/>
      <c r="K637" s="159"/>
      <c r="L637" s="159"/>
      <c r="M637" s="159"/>
      <c r="N637" s="159"/>
      <c r="O637" s="159"/>
      <c r="P637" s="159"/>
      <c r="Q637" s="159"/>
      <c r="R637" s="159"/>
      <c r="S637" s="159"/>
      <c r="T637" s="159"/>
      <c r="U637" s="159"/>
      <c r="V637" s="159"/>
      <c r="W637" s="159"/>
      <c r="X637" s="159"/>
      <c r="Y637" s="159"/>
      <c r="Z637" s="159"/>
      <c r="AA637" s="159"/>
      <c r="AB637" s="159"/>
      <c r="AC637" s="159"/>
      <c r="AD637" s="159"/>
    </row>
    <row r="638" spans="1:30" ht="50.15" customHeight="1">
      <c r="A638" s="159"/>
      <c r="B638" s="159"/>
      <c r="C638" s="159"/>
      <c r="D638" s="159"/>
      <c r="E638" s="159"/>
      <c r="F638" s="159"/>
      <c r="G638" s="159"/>
      <c r="H638" s="228"/>
      <c r="I638" s="228"/>
      <c r="J638" s="159"/>
      <c r="K638" s="159"/>
      <c r="L638" s="159"/>
      <c r="M638" s="159"/>
      <c r="N638" s="159"/>
      <c r="O638" s="159"/>
      <c r="P638" s="159"/>
      <c r="Q638" s="159"/>
      <c r="R638" s="159"/>
      <c r="S638" s="159"/>
      <c r="T638" s="159"/>
      <c r="U638" s="159"/>
      <c r="V638" s="159"/>
      <c r="W638" s="159"/>
      <c r="X638" s="159"/>
      <c r="Y638" s="159"/>
      <c r="Z638" s="159"/>
      <c r="AA638" s="159"/>
      <c r="AB638" s="159"/>
      <c r="AC638" s="159"/>
      <c r="AD638" s="159"/>
    </row>
    <row r="639" spans="1:30" ht="50.15" customHeight="1">
      <c r="A639" s="159"/>
      <c r="B639" s="159"/>
      <c r="C639" s="159"/>
      <c r="D639" s="159"/>
      <c r="E639" s="159"/>
      <c r="F639" s="159"/>
      <c r="G639" s="159"/>
      <c r="H639" s="228"/>
      <c r="I639" s="228"/>
      <c r="J639" s="159"/>
      <c r="K639" s="159"/>
      <c r="L639" s="159"/>
      <c r="M639" s="159"/>
      <c r="N639" s="159"/>
      <c r="O639" s="159"/>
      <c r="P639" s="159"/>
      <c r="Q639" s="159"/>
      <c r="R639" s="159"/>
      <c r="S639" s="159"/>
      <c r="T639" s="159"/>
      <c r="U639" s="159"/>
      <c r="V639" s="159"/>
      <c r="W639" s="159"/>
      <c r="X639" s="159"/>
      <c r="Y639" s="159"/>
      <c r="Z639" s="159"/>
      <c r="AA639" s="159"/>
      <c r="AB639" s="159"/>
      <c r="AC639" s="159"/>
      <c r="AD639" s="159"/>
    </row>
    <row r="640" spans="1:30" ht="50.15" customHeight="1">
      <c r="A640" s="159"/>
      <c r="B640" s="159"/>
      <c r="C640" s="159"/>
      <c r="D640" s="159"/>
      <c r="E640" s="159"/>
      <c r="F640" s="159"/>
      <c r="G640" s="159"/>
      <c r="H640" s="228"/>
      <c r="I640" s="228"/>
      <c r="J640" s="159"/>
      <c r="K640" s="159"/>
      <c r="L640" s="159"/>
      <c r="M640" s="159"/>
      <c r="N640" s="159"/>
      <c r="O640" s="159"/>
      <c r="P640" s="159"/>
      <c r="Q640" s="159"/>
      <c r="R640" s="159"/>
      <c r="S640" s="159"/>
      <c r="T640" s="159"/>
      <c r="U640" s="159"/>
      <c r="V640" s="159"/>
      <c r="W640" s="159"/>
      <c r="X640" s="159"/>
      <c r="Y640" s="159"/>
      <c r="Z640" s="159"/>
      <c r="AA640" s="159"/>
      <c r="AB640" s="159"/>
      <c r="AC640" s="159"/>
      <c r="AD640" s="159"/>
    </row>
    <row r="641" spans="1:30" ht="50.15" customHeight="1">
      <c r="A641" s="159"/>
      <c r="B641" s="159"/>
      <c r="C641" s="159"/>
      <c r="D641" s="159"/>
      <c r="E641" s="159"/>
      <c r="F641" s="159"/>
      <c r="G641" s="159"/>
      <c r="H641" s="228"/>
      <c r="I641" s="228"/>
      <c r="J641" s="159"/>
      <c r="K641" s="159"/>
      <c r="L641" s="159"/>
      <c r="M641" s="159"/>
      <c r="N641" s="159"/>
      <c r="O641" s="159"/>
      <c r="P641" s="159"/>
      <c r="Q641" s="159"/>
      <c r="R641" s="159"/>
      <c r="S641" s="159"/>
      <c r="T641" s="159"/>
      <c r="U641" s="159"/>
      <c r="V641" s="159"/>
      <c r="W641" s="159"/>
      <c r="X641" s="159"/>
      <c r="Y641" s="159"/>
      <c r="Z641" s="159"/>
      <c r="AA641" s="159"/>
      <c r="AB641" s="159"/>
      <c r="AC641" s="159"/>
      <c r="AD641" s="159"/>
    </row>
    <row r="642" spans="1:30" ht="50.15" customHeight="1">
      <c r="A642" s="159"/>
      <c r="B642" s="159"/>
      <c r="C642" s="159"/>
      <c r="D642" s="159"/>
      <c r="E642" s="159"/>
      <c r="F642" s="159"/>
      <c r="G642" s="159"/>
      <c r="H642" s="228"/>
      <c r="I642" s="228"/>
      <c r="J642" s="159"/>
      <c r="K642" s="159"/>
      <c r="L642" s="159"/>
      <c r="M642" s="159"/>
      <c r="N642" s="159"/>
      <c r="O642" s="159"/>
      <c r="P642" s="159"/>
      <c r="Q642" s="159"/>
      <c r="R642" s="159"/>
      <c r="S642" s="159"/>
      <c r="T642" s="159"/>
      <c r="U642" s="159"/>
      <c r="V642" s="159"/>
      <c r="W642" s="159"/>
      <c r="X642" s="159"/>
      <c r="Y642" s="159"/>
      <c r="Z642" s="159"/>
      <c r="AA642" s="159"/>
      <c r="AB642" s="159"/>
      <c r="AC642" s="159"/>
      <c r="AD642" s="159"/>
    </row>
    <row r="643" spans="1:30" ht="50.15" customHeight="1">
      <c r="A643" s="159"/>
      <c r="B643" s="159"/>
      <c r="C643" s="159"/>
      <c r="D643" s="159"/>
      <c r="E643" s="159"/>
      <c r="F643" s="159"/>
      <c r="G643" s="159"/>
      <c r="H643" s="228"/>
      <c r="I643" s="228"/>
      <c r="J643" s="159"/>
      <c r="K643" s="159"/>
      <c r="L643" s="159"/>
      <c r="M643" s="159"/>
      <c r="N643" s="159"/>
      <c r="O643" s="159"/>
      <c r="P643" s="159"/>
      <c r="Q643" s="159"/>
      <c r="R643" s="159"/>
      <c r="S643" s="159"/>
      <c r="T643" s="159"/>
      <c r="U643" s="159"/>
      <c r="V643" s="159"/>
      <c r="W643" s="159"/>
      <c r="X643" s="159"/>
      <c r="Y643" s="159"/>
      <c r="Z643" s="159"/>
      <c r="AA643" s="159"/>
      <c r="AB643" s="159"/>
      <c r="AC643" s="159"/>
      <c r="AD643" s="159"/>
    </row>
    <row r="644" spans="1:30" ht="50.15" customHeight="1">
      <c r="A644" s="159"/>
      <c r="B644" s="159"/>
      <c r="C644" s="159"/>
      <c r="D644" s="159"/>
      <c r="E644" s="159"/>
      <c r="F644" s="159"/>
      <c r="G644" s="159"/>
      <c r="H644" s="228"/>
      <c r="I644" s="228"/>
      <c r="J644" s="159"/>
      <c r="K644" s="159"/>
      <c r="L644" s="159"/>
      <c r="M644" s="159"/>
      <c r="N644" s="159"/>
      <c r="O644" s="159"/>
      <c r="P644" s="159"/>
      <c r="Q644" s="159"/>
      <c r="R644" s="159"/>
      <c r="S644" s="159"/>
      <c r="T644" s="159"/>
      <c r="U644" s="159"/>
      <c r="V644" s="159"/>
      <c r="W644" s="159"/>
      <c r="X644" s="159"/>
      <c r="Y644" s="159"/>
      <c r="Z644" s="159"/>
      <c r="AA644" s="159"/>
      <c r="AB644" s="159"/>
      <c r="AC644" s="159"/>
      <c r="AD644" s="159"/>
    </row>
    <row r="645" spans="1:30" ht="50.15" customHeight="1">
      <c r="A645" s="159"/>
      <c r="B645" s="159"/>
      <c r="C645" s="159"/>
      <c r="D645" s="159"/>
      <c r="E645" s="159"/>
      <c r="F645" s="159"/>
      <c r="G645" s="159"/>
      <c r="H645" s="228"/>
      <c r="I645" s="228"/>
      <c r="J645" s="159"/>
      <c r="K645" s="159"/>
      <c r="L645" s="159"/>
      <c r="M645" s="159"/>
      <c r="N645" s="159"/>
      <c r="O645" s="159"/>
      <c r="P645" s="159"/>
      <c r="Q645" s="159"/>
      <c r="R645" s="159"/>
      <c r="S645" s="159"/>
      <c r="T645" s="159"/>
      <c r="U645" s="159"/>
      <c r="V645" s="159"/>
      <c r="W645" s="159"/>
      <c r="X645" s="159"/>
      <c r="Y645" s="159"/>
      <c r="Z645" s="159"/>
      <c r="AA645" s="159"/>
      <c r="AB645" s="159"/>
      <c r="AC645" s="159"/>
      <c r="AD645" s="159"/>
    </row>
    <row r="646" spans="1:30" ht="50.15" customHeight="1">
      <c r="A646" s="159"/>
      <c r="B646" s="159"/>
      <c r="C646" s="159"/>
      <c r="D646" s="159"/>
      <c r="E646" s="159"/>
      <c r="F646" s="159"/>
      <c r="G646" s="159"/>
      <c r="H646" s="228"/>
      <c r="I646" s="228"/>
      <c r="J646" s="159"/>
      <c r="K646" s="159"/>
      <c r="L646" s="159"/>
      <c r="M646" s="159"/>
      <c r="N646" s="159"/>
      <c r="O646" s="159"/>
      <c r="P646" s="159"/>
      <c r="Q646" s="159"/>
      <c r="R646" s="159"/>
      <c r="S646" s="159"/>
      <c r="T646" s="159"/>
      <c r="U646" s="159"/>
      <c r="V646" s="159"/>
      <c r="W646" s="159"/>
      <c r="X646" s="159"/>
      <c r="Y646" s="159"/>
      <c r="Z646" s="159"/>
      <c r="AA646" s="159"/>
      <c r="AB646" s="159"/>
      <c r="AC646" s="159"/>
      <c r="AD646" s="159"/>
    </row>
    <row r="647" spans="1:30" ht="50.15" customHeight="1">
      <c r="A647" s="159"/>
      <c r="B647" s="159"/>
      <c r="C647" s="159"/>
      <c r="D647" s="159"/>
      <c r="E647" s="159"/>
      <c r="F647" s="159"/>
      <c r="G647" s="159"/>
      <c r="H647" s="228"/>
      <c r="I647" s="228"/>
      <c r="J647" s="159"/>
      <c r="K647" s="159"/>
      <c r="L647" s="159"/>
      <c r="M647" s="159"/>
      <c r="N647" s="159"/>
      <c r="O647" s="159"/>
      <c r="P647" s="159"/>
      <c r="Q647" s="159"/>
      <c r="R647" s="159"/>
      <c r="S647" s="159"/>
      <c r="T647" s="159"/>
      <c r="U647" s="159"/>
      <c r="V647" s="159"/>
      <c r="W647" s="159"/>
      <c r="X647" s="159"/>
      <c r="Y647" s="159"/>
      <c r="Z647" s="159"/>
      <c r="AA647" s="159"/>
      <c r="AB647" s="159"/>
      <c r="AC647" s="159"/>
      <c r="AD647" s="159"/>
    </row>
    <row r="648" spans="1:30" ht="50.15" customHeight="1">
      <c r="A648" s="159"/>
      <c r="B648" s="159"/>
      <c r="C648" s="159"/>
      <c r="D648" s="159"/>
      <c r="E648" s="159"/>
      <c r="F648" s="159"/>
      <c r="G648" s="159"/>
      <c r="H648" s="228"/>
      <c r="I648" s="228"/>
      <c r="J648" s="159"/>
      <c r="K648" s="159"/>
      <c r="L648" s="159"/>
      <c r="M648" s="159"/>
      <c r="N648" s="159"/>
      <c r="O648" s="159"/>
      <c r="P648" s="159"/>
      <c r="Q648" s="159"/>
      <c r="R648" s="159"/>
      <c r="S648" s="159"/>
      <c r="T648" s="159"/>
      <c r="U648" s="159"/>
      <c r="V648" s="159"/>
      <c r="W648" s="159"/>
      <c r="X648" s="159"/>
      <c r="Y648" s="159"/>
      <c r="Z648" s="159"/>
      <c r="AA648" s="159"/>
      <c r="AB648" s="159"/>
      <c r="AC648" s="159"/>
      <c r="AD648" s="159"/>
    </row>
    <row r="649" spans="1:30" ht="50.15" customHeight="1">
      <c r="A649" s="159"/>
      <c r="B649" s="159"/>
      <c r="C649" s="159"/>
      <c r="D649" s="159"/>
      <c r="E649" s="159"/>
      <c r="F649" s="159"/>
      <c r="G649" s="159"/>
      <c r="H649" s="228"/>
      <c r="I649" s="228"/>
      <c r="J649" s="159"/>
      <c r="K649" s="159"/>
      <c r="L649" s="159"/>
      <c r="M649" s="159"/>
      <c r="N649" s="159"/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59"/>
      <c r="Z649" s="159"/>
      <c r="AA649" s="159"/>
      <c r="AB649" s="159"/>
      <c r="AC649" s="159"/>
      <c r="AD649" s="159"/>
    </row>
    <row r="650" spans="1:30" ht="50.15" customHeight="1">
      <c r="A650" s="159"/>
      <c r="B650" s="159"/>
      <c r="C650" s="159"/>
      <c r="D650" s="159"/>
      <c r="E650" s="159"/>
      <c r="F650" s="159"/>
      <c r="G650" s="159"/>
      <c r="H650" s="228"/>
      <c r="I650" s="228"/>
      <c r="J650" s="159"/>
      <c r="K650" s="159"/>
      <c r="L650" s="159"/>
      <c r="M650" s="159"/>
      <c r="N650" s="159"/>
      <c r="O650" s="159"/>
      <c r="P650" s="159"/>
      <c r="Q650" s="159"/>
      <c r="R650" s="159"/>
      <c r="S650" s="159"/>
      <c r="T650" s="159"/>
      <c r="U650" s="159"/>
      <c r="V650" s="159"/>
      <c r="W650" s="159"/>
      <c r="X650" s="159"/>
      <c r="Y650" s="159"/>
      <c r="Z650" s="159"/>
      <c r="AA650" s="159"/>
      <c r="AB650" s="159"/>
      <c r="AC650" s="159"/>
      <c r="AD650" s="159"/>
    </row>
    <row r="651" spans="1:30" ht="50.15" customHeight="1">
      <c r="A651" s="159"/>
      <c r="B651" s="159"/>
      <c r="C651" s="159"/>
      <c r="D651" s="159"/>
      <c r="E651" s="159"/>
      <c r="F651" s="159"/>
      <c r="G651" s="159"/>
      <c r="H651" s="228"/>
      <c r="I651" s="228"/>
      <c r="J651" s="159"/>
      <c r="K651" s="159"/>
      <c r="L651" s="159"/>
      <c r="M651" s="159"/>
      <c r="N651" s="159"/>
      <c r="O651" s="159"/>
      <c r="P651" s="159"/>
      <c r="Q651" s="159"/>
      <c r="R651" s="159"/>
      <c r="S651" s="159"/>
      <c r="T651" s="159"/>
      <c r="U651" s="159"/>
      <c r="V651" s="159"/>
      <c r="W651" s="159"/>
      <c r="X651" s="159"/>
      <c r="Y651" s="159"/>
      <c r="Z651" s="159"/>
      <c r="AA651" s="159"/>
      <c r="AB651" s="159"/>
      <c r="AC651" s="159"/>
      <c r="AD651" s="159"/>
    </row>
    <row r="652" spans="1:30" ht="50.15" customHeight="1">
      <c r="A652" s="159"/>
      <c r="B652" s="159"/>
      <c r="C652" s="159"/>
      <c r="D652" s="159"/>
      <c r="E652" s="159"/>
      <c r="F652" s="159"/>
      <c r="G652" s="159"/>
      <c r="H652" s="228"/>
      <c r="I652" s="228"/>
      <c r="J652" s="159"/>
      <c r="K652" s="159"/>
      <c r="L652" s="159"/>
      <c r="M652" s="159"/>
      <c r="N652" s="159"/>
      <c r="O652" s="159"/>
      <c r="P652" s="159"/>
      <c r="Q652" s="159"/>
      <c r="R652" s="159"/>
      <c r="S652" s="159"/>
      <c r="T652" s="159"/>
      <c r="U652" s="159"/>
      <c r="V652" s="159"/>
      <c r="W652" s="159"/>
      <c r="X652" s="159"/>
      <c r="Y652" s="159"/>
      <c r="Z652" s="159"/>
      <c r="AA652" s="159"/>
      <c r="AB652" s="159"/>
      <c r="AC652" s="159"/>
      <c r="AD652" s="159"/>
    </row>
    <row r="653" spans="1:30" ht="50.15" customHeight="1">
      <c r="A653" s="159"/>
      <c r="B653" s="159"/>
      <c r="C653" s="159"/>
      <c r="D653" s="159"/>
      <c r="E653" s="159"/>
      <c r="F653" s="159"/>
      <c r="G653" s="159"/>
      <c r="H653" s="228"/>
      <c r="I653" s="228"/>
      <c r="J653" s="159"/>
      <c r="K653" s="159"/>
      <c r="L653" s="159"/>
      <c r="M653" s="159"/>
      <c r="N653" s="159"/>
      <c r="O653" s="159"/>
      <c r="P653" s="159"/>
      <c r="Q653" s="159"/>
      <c r="R653" s="159"/>
      <c r="S653" s="159"/>
      <c r="T653" s="159"/>
      <c r="U653" s="159"/>
      <c r="V653" s="159"/>
      <c r="W653" s="159"/>
      <c r="X653" s="159"/>
      <c r="Y653" s="159"/>
      <c r="Z653" s="159"/>
      <c r="AA653" s="159"/>
      <c r="AB653" s="159"/>
      <c r="AC653" s="159"/>
      <c r="AD653" s="159"/>
    </row>
    <row r="654" spans="1:30" ht="50.15" customHeight="1">
      <c r="A654" s="159"/>
      <c r="B654" s="159"/>
      <c r="C654" s="159"/>
      <c r="D654" s="159"/>
      <c r="E654" s="159"/>
      <c r="F654" s="159"/>
      <c r="G654" s="159"/>
      <c r="H654" s="228"/>
      <c r="I654" s="228"/>
      <c r="J654" s="159"/>
      <c r="K654" s="159"/>
      <c r="L654" s="159"/>
      <c r="M654" s="159"/>
      <c r="N654" s="159"/>
      <c r="O654" s="159"/>
      <c r="P654" s="159"/>
      <c r="Q654" s="159"/>
      <c r="R654" s="159"/>
      <c r="S654" s="159"/>
      <c r="T654" s="159"/>
      <c r="U654" s="159"/>
      <c r="V654" s="159"/>
      <c r="W654" s="159"/>
      <c r="X654" s="159"/>
      <c r="Y654" s="159"/>
      <c r="Z654" s="159"/>
      <c r="AA654" s="159"/>
      <c r="AB654" s="159"/>
      <c r="AC654" s="159"/>
      <c r="AD654" s="159"/>
    </row>
    <row r="655" spans="1:30" ht="50.15" customHeight="1">
      <c r="A655" s="159"/>
      <c r="B655" s="159"/>
      <c r="C655" s="159"/>
      <c r="D655" s="159"/>
      <c r="E655" s="159"/>
      <c r="F655" s="159"/>
      <c r="G655" s="159"/>
      <c r="H655" s="228"/>
      <c r="I655" s="228"/>
      <c r="J655" s="159"/>
      <c r="K655" s="159"/>
      <c r="L655" s="159"/>
      <c r="M655" s="159"/>
      <c r="N655" s="159"/>
      <c r="O655" s="159"/>
      <c r="P655" s="159"/>
      <c r="Q655" s="159"/>
      <c r="R655" s="159"/>
      <c r="S655" s="159"/>
      <c r="T655" s="159"/>
      <c r="U655" s="159"/>
      <c r="V655" s="159"/>
      <c r="W655" s="159"/>
      <c r="X655" s="159"/>
      <c r="Y655" s="159"/>
      <c r="Z655" s="159"/>
      <c r="AA655" s="159"/>
      <c r="AB655" s="159"/>
      <c r="AC655" s="159"/>
      <c r="AD655" s="159"/>
    </row>
    <row r="656" spans="1:30" ht="50.15" customHeight="1">
      <c r="A656" s="159"/>
      <c r="B656" s="159"/>
      <c r="C656" s="159"/>
      <c r="D656" s="159"/>
      <c r="E656" s="159"/>
      <c r="F656" s="159"/>
      <c r="G656" s="159"/>
      <c r="H656" s="228"/>
      <c r="I656" s="228"/>
      <c r="J656" s="159"/>
      <c r="K656" s="159"/>
      <c r="L656" s="159"/>
      <c r="M656" s="159"/>
      <c r="N656" s="159"/>
      <c r="O656" s="159"/>
      <c r="P656" s="159"/>
      <c r="Q656" s="159"/>
      <c r="R656" s="159"/>
      <c r="S656" s="159"/>
      <c r="T656" s="159"/>
      <c r="U656" s="159"/>
      <c r="V656" s="159"/>
      <c r="W656" s="159"/>
      <c r="X656" s="159"/>
      <c r="Y656" s="159"/>
      <c r="Z656" s="159"/>
      <c r="AA656" s="159"/>
      <c r="AB656" s="159"/>
      <c r="AC656" s="159"/>
      <c r="AD656" s="159"/>
    </row>
    <row r="657" spans="1:30" ht="50.15" customHeight="1">
      <c r="A657" s="159"/>
      <c r="B657" s="159"/>
      <c r="C657" s="159"/>
      <c r="D657" s="159"/>
      <c r="E657" s="159"/>
      <c r="F657" s="159"/>
      <c r="G657" s="159"/>
      <c r="H657" s="228"/>
      <c r="I657" s="228"/>
      <c r="J657" s="159"/>
      <c r="K657" s="159"/>
      <c r="L657" s="159"/>
      <c r="M657" s="159"/>
      <c r="N657" s="159"/>
      <c r="O657" s="159"/>
      <c r="P657" s="159"/>
      <c r="Q657" s="159"/>
      <c r="R657" s="159"/>
      <c r="S657" s="159"/>
      <c r="T657" s="159"/>
      <c r="U657" s="159"/>
      <c r="V657" s="159"/>
      <c r="W657" s="159"/>
      <c r="X657" s="159"/>
      <c r="Y657" s="159"/>
      <c r="Z657" s="159"/>
      <c r="AA657" s="159"/>
      <c r="AB657" s="159"/>
      <c r="AC657" s="159"/>
      <c r="AD657" s="159"/>
    </row>
    <row r="658" spans="1:30" ht="50.15" customHeight="1">
      <c r="A658" s="159"/>
      <c r="B658" s="159"/>
      <c r="C658" s="159"/>
      <c r="D658" s="159"/>
      <c r="E658" s="159"/>
      <c r="F658" s="159"/>
      <c r="G658" s="159"/>
      <c r="H658" s="228"/>
      <c r="I658" s="228"/>
      <c r="J658" s="159"/>
      <c r="K658" s="159"/>
      <c r="L658" s="159"/>
      <c r="M658" s="159"/>
      <c r="N658" s="159"/>
      <c r="O658" s="159"/>
      <c r="P658" s="159"/>
      <c r="Q658" s="159"/>
      <c r="R658" s="159"/>
      <c r="S658" s="159"/>
      <c r="T658" s="159"/>
      <c r="U658" s="159"/>
      <c r="V658" s="159"/>
      <c r="W658" s="159"/>
      <c r="X658" s="159"/>
      <c r="Y658" s="159"/>
      <c r="Z658" s="159"/>
      <c r="AA658" s="159"/>
      <c r="AB658" s="159"/>
      <c r="AC658" s="159"/>
      <c r="AD658" s="159"/>
    </row>
    <row r="659" spans="1:30" ht="50.15" customHeight="1">
      <c r="A659" s="159"/>
      <c r="B659" s="159"/>
      <c r="C659" s="159"/>
      <c r="D659" s="159"/>
      <c r="E659" s="159"/>
      <c r="F659" s="159"/>
      <c r="G659" s="159"/>
      <c r="H659" s="228"/>
      <c r="I659" s="228"/>
      <c r="J659" s="159"/>
      <c r="K659" s="159"/>
      <c r="L659" s="159"/>
      <c r="M659" s="159"/>
      <c r="N659" s="159"/>
      <c r="O659" s="159"/>
      <c r="P659" s="159"/>
      <c r="Q659" s="159"/>
      <c r="R659" s="159"/>
      <c r="S659" s="159"/>
      <c r="T659" s="159"/>
      <c r="U659" s="159"/>
      <c r="V659" s="159"/>
      <c r="W659" s="159"/>
      <c r="X659" s="159"/>
      <c r="Y659" s="159"/>
      <c r="Z659" s="159"/>
      <c r="AA659" s="159"/>
      <c r="AB659" s="159"/>
      <c r="AC659" s="159"/>
      <c r="AD659" s="159"/>
    </row>
    <row r="660" spans="1:30" ht="50.15" customHeight="1">
      <c r="A660" s="159"/>
      <c r="B660" s="159"/>
      <c r="C660" s="159"/>
      <c r="D660" s="159"/>
      <c r="E660" s="159"/>
      <c r="F660" s="159"/>
      <c r="G660" s="159"/>
      <c r="H660" s="228"/>
      <c r="I660" s="228"/>
      <c r="J660" s="159"/>
      <c r="K660" s="159"/>
      <c r="L660" s="159"/>
      <c r="M660" s="159"/>
      <c r="N660" s="159"/>
      <c r="O660" s="159"/>
      <c r="P660" s="159"/>
      <c r="Q660" s="159"/>
      <c r="R660" s="159"/>
      <c r="S660" s="159"/>
      <c r="T660" s="159"/>
      <c r="U660" s="159"/>
      <c r="V660" s="159"/>
      <c r="W660" s="159"/>
      <c r="X660" s="159"/>
      <c r="Y660" s="159"/>
      <c r="Z660" s="159"/>
      <c r="AA660" s="159"/>
      <c r="AB660" s="159"/>
      <c r="AC660" s="159"/>
      <c r="AD660" s="159"/>
    </row>
    <row r="661" spans="1:30" ht="50.15" customHeight="1">
      <c r="A661" s="159"/>
      <c r="B661" s="159"/>
      <c r="C661" s="159"/>
      <c r="D661" s="159"/>
      <c r="E661" s="159"/>
      <c r="F661" s="159"/>
      <c r="G661" s="159"/>
      <c r="H661" s="228"/>
      <c r="I661" s="228"/>
      <c r="J661" s="159"/>
      <c r="K661" s="159"/>
      <c r="L661" s="159"/>
      <c r="M661" s="159"/>
      <c r="N661" s="159"/>
      <c r="O661" s="159"/>
      <c r="P661" s="159"/>
      <c r="Q661" s="159"/>
      <c r="R661" s="159"/>
      <c r="S661" s="159"/>
      <c r="T661" s="159"/>
      <c r="U661" s="159"/>
      <c r="V661" s="159"/>
      <c r="W661" s="159"/>
      <c r="X661" s="159"/>
      <c r="Y661" s="159"/>
      <c r="Z661" s="159"/>
      <c r="AA661" s="159"/>
      <c r="AB661" s="159"/>
      <c r="AC661" s="159"/>
      <c r="AD661" s="159"/>
    </row>
    <row r="662" spans="1:30" ht="50.15" customHeight="1">
      <c r="A662" s="159"/>
      <c r="B662" s="159"/>
      <c r="C662" s="159"/>
      <c r="D662" s="159"/>
      <c r="E662" s="159"/>
      <c r="F662" s="159"/>
      <c r="G662" s="159"/>
      <c r="H662" s="228"/>
      <c r="I662" s="228"/>
      <c r="J662" s="159"/>
      <c r="K662" s="159"/>
      <c r="L662" s="159"/>
      <c r="M662" s="159"/>
      <c r="N662" s="159"/>
      <c r="O662" s="159"/>
      <c r="P662" s="159"/>
      <c r="Q662" s="159"/>
      <c r="R662" s="159"/>
      <c r="S662" s="159"/>
      <c r="T662" s="159"/>
      <c r="U662" s="159"/>
      <c r="V662" s="159"/>
      <c r="W662" s="159"/>
      <c r="X662" s="159"/>
      <c r="Y662" s="159"/>
      <c r="Z662" s="159"/>
      <c r="AA662" s="159"/>
      <c r="AB662" s="159"/>
      <c r="AC662" s="159"/>
      <c r="AD662" s="159"/>
    </row>
    <row r="663" spans="1:30" ht="50.15" customHeight="1">
      <c r="A663" s="159"/>
      <c r="B663" s="159"/>
      <c r="C663" s="159"/>
      <c r="D663" s="159"/>
      <c r="E663" s="159"/>
      <c r="F663" s="159"/>
      <c r="G663" s="159"/>
      <c r="H663" s="228"/>
      <c r="I663" s="228"/>
      <c r="J663" s="159"/>
      <c r="K663" s="159"/>
      <c r="L663" s="159"/>
      <c r="M663" s="159"/>
      <c r="N663" s="159"/>
      <c r="O663" s="159"/>
      <c r="P663" s="159"/>
      <c r="Q663" s="159"/>
      <c r="R663" s="159"/>
      <c r="S663" s="159"/>
      <c r="T663" s="159"/>
      <c r="U663" s="159"/>
      <c r="V663" s="159"/>
      <c r="W663" s="159"/>
      <c r="X663" s="159"/>
      <c r="Y663" s="159"/>
      <c r="Z663" s="159"/>
      <c r="AA663" s="159"/>
      <c r="AB663" s="159"/>
      <c r="AC663" s="159"/>
      <c r="AD663" s="159"/>
    </row>
    <row r="664" spans="1:30" ht="50.15" customHeight="1">
      <c r="A664" s="159"/>
      <c r="B664" s="159"/>
      <c r="C664" s="159"/>
      <c r="D664" s="159"/>
      <c r="E664" s="159"/>
      <c r="F664" s="159"/>
      <c r="G664" s="159"/>
      <c r="H664" s="228"/>
      <c r="I664" s="228"/>
      <c r="J664" s="159"/>
      <c r="K664" s="159"/>
      <c r="L664" s="159"/>
      <c r="M664" s="159"/>
      <c r="N664" s="159"/>
      <c r="O664" s="159"/>
      <c r="P664" s="159"/>
      <c r="Q664" s="159"/>
      <c r="R664" s="159"/>
      <c r="S664" s="159"/>
      <c r="T664" s="159"/>
      <c r="U664" s="159"/>
      <c r="V664" s="159"/>
      <c r="W664" s="159"/>
      <c r="X664" s="159"/>
      <c r="Y664" s="159"/>
      <c r="Z664" s="159"/>
      <c r="AA664" s="159"/>
      <c r="AB664" s="159"/>
      <c r="AC664" s="159"/>
      <c r="AD664" s="159"/>
    </row>
    <row r="665" spans="1:30" ht="50.15" customHeight="1">
      <c r="A665" s="159"/>
      <c r="B665" s="159"/>
      <c r="C665" s="159"/>
      <c r="D665" s="159"/>
      <c r="E665" s="159"/>
      <c r="F665" s="159"/>
      <c r="G665" s="159"/>
      <c r="H665" s="228"/>
      <c r="I665" s="228"/>
      <c r="J665" s="159"/>
      <c r="K665" s="159"/>
      <c r="L665" s="159"/>
      <c r="M665" s="159"/>
      <c r="N665" s="159"/>
      <c r="O665" s="159"/>
      <c r="P665" s="159"/>
      <c r="Q665" s="159"/>
      <c r="R665" s="159"/>
      <c r="S665" s="159"/>
      <c r="T665" s="159"/>
      <c r="U665" s="159"/>
      <c r="V665" s="159"/>
      <c r="W665" s="159"/>
      <c r="X665" s="159"/>
      <c r="Y665" s="159"/>
      <c r="Z665" s="159"/>
      <c r="AA665" s="159"/>
      <c r="AB665" s="159"/>
      <c r="AC665" s="159"/>
      <c r="AD665" s="159"/>
    </row>
    <row r="666" spans="1:30" ht="50.15" customHeight="1">
      <c r="A666" s="159"/>
      <c r="B666" s="159"/>
      <c r="C666" s="159"/>
      <c r="D666" s="159"/>
      <c r="E666" s="159"/>
      <c r="F666" s="159"/>
      <c r="G666" s="159"/>
      <c r="H666" s="228"/>
      <c r="I666" s="228"/>
      <c r="J666" s="159"/>
      <c r="K666" s="159"/>
      <c r="L666" s="159"/>
      <c r="M666" s="159"/>
      <c r="N666" s="159"/>
      <c r="O666" s="159"/>
      <c r="P666" s="159"/>
      <c r="Q666" s="159"/>
      <c r="R666" s="159"/>
      <c r="S666" s="159"/>
      <c r="T666" s="159"/>
      <c r="U666" s="159"/>
      <c r="V666" s="159"/>
      <c r="W666" s="159"/>
      <c r="X666" s="159"/>
      <c r="Y666" s="159"/>
      <c r="Z666" s="159"/>
      <c r="AA666" s="159"/>
      <c r="AB666" s="159"/>
      <c r="AC666" s="159"/>
      <c r="AD666" s="159"/>
    </row>
    <row r="667" spans="1:30" ht="50.15" customHeight="1">
      <c r="A667" s="159"/>
      <c r="B667" s="159"/>
      <c r="C667" s="159"/>
      <c r="D667" s="159"/>
      <c r="E667" s="159"/>
      <c r="F667" s="159"/>
      <c r="G667" s="159"/>
      <c r="H667" s="228"/>
      <c r="I667" s="228"/>
      <c r="J667" s="159"/>
      <c r="K667" s="159"/>
      <c r="L667" s="159"/>
      <c r="M667" s="159"/>
      <c r="N667" s="159"/>
      <c r="O667" s="159"/>
      <c r="P667" s="159"/>
      <c r="Q667" s="159"/>
      <c r="R667" s="159"/>
      <c r="S667" s="159"/>
      <c r="T667" s="159"/>
      <c r="U667" s="159"/>
      <c r="V667" s="159"/>
      <c r="W667" s="159"/>
      <c r="X667" s="159"/>
      <c r="Y667" s="159"/>
      <c r="Z667" s="159"/>
      <c r="AA667" s="159"/>
      <c r="AB667" s="159"/>
      <c r="AC667" s="159"/>
      <c r="AD667" s="159"/>
    </row>
    <row r="668" spans="1:30" ht="50.15" customHeight="1">
      <c r="A668" s="159"/>
      <c r="B668" s="159"/>
      <c r="C668" s="159"/>
      <c r="D668" s="159"/>
      <c r="E668" s="159"/>
      <c r="F668" s="159"/>
      <c r="G668" s="159"/>
      <c r="H668" s="228"/>
      <c r="I668" s="228"/>
      <c r="J668" s="159"/>
      <c r="K668" s="159"/>
      <c r="L668" s="159"/>
      <c r="M668" s="159"/>
      <c r="N668" s="159"/>
      <c r="O668" s="159"/>
      <c r="P668" s="159"/>
      <c r="Q668" s="159"/>
      <c r="R668" s="159"/>
      <c r="S668" s="159"/>
      <c r="T668" s="159"/>
      <c r="U668" s="159"/>
      <c r="V668" s="159"/>
      <c r="W668" s="159"/>
      <c r="X668" s="159"/>
      <c r="Y668" s="159"/>
      <c r="Z668" s="159"/>
      <c r="AA668" s="159"/>
      <c r="AB668" s="159"/>
      <c r="AC668" s="159"/>
      <c r="AD668" s="159"/>
    </row>
    <row r="669" spans="1:30" ht="50.15" customHeight="1">
      <c r="A669" s="159"/>
      <c r="B669" s="159"/>
      <c r="C669" s="159"/>
      <c r="D669" s="159"/>
      <c r="E669" s="159"/>
      <c r="F669" s="159"/>
      <c r="G669" s="159"/>
      <c r="H669" s="228"/>
      <c r="I669" s="228"/>
      <c r="J669" s="159"/>
      <c r="K669" s="159"/>
      <c r="L669" s="159"/>
      <c r="M669" s="159"/>
      <c r="N669" s="159"/>
      <c r="O669" s="159"/>
      <c r="P669" s="159"/>
      <c r="Q669" s="159"/>
      <c r="R669" s="159"/>
      <c r="S669" s="159"/>
      <c r="T669" s="159"/>
      <c r="U669" s="159"/>
      <c r="V669" s="159"/>
      <c r="W669" s="159"/>
      <c r="X669" s="159"/>
      <c r="Y669" s="159"/>
      <c r="Z669" s="159"/>
      <c r="AA669" s="159"/>
      <c r="AB669" s="159"/>
      <c r="AC669" s="159"/>
      <c r="AD669" s="159"/>
    </row>
    <row r="670" spans="1:30" ht="50.15" customHeight="1">
      <c r="A670" s="159"/>
      <c r="B670" s="159"/>
      <c r="C670" s="159"/>
      <c r="D670" s="159"/>
      <c r="E670" s="159"/>
      <c r="F670" s="159"/>
      <c r="G670" s="159"/>
      <c r="H670" s="228"/>
      <c r="I670" s="228"/>
      <c r="J670" s="159"/>
      <c r="K670" s="159"/>
      <c r="L670" s="159"/>
      <c r="M670" s="159"/>
      <c r="N670" s="159"/>
      <c r="O670" s="159"/>
      <c r="P670" s="159"/>
      <c r="Q670" s="159"/>
      <c r="R670" s="159"/>
      <c r="S670" s="159"/>
      <c r="T670" s="159"/>
      <c r="U670" s="159"/>
      <c r="V670" s="159"/>
      <c r="W670" s="159"/>
      <c r="X670" s="159"/>
      <c r="Y670" s="159"/>
      <c r="Z670" s="159"/>
      <c r="AA670" s="159"/>
      <c r="AB670" s="159"/>
      <c r="AC670" s="159"/>
      <c r="AD670" s="159"/>
    </row>
    <row r="671" spans="1:30" ht="50.15" customHeight="1">
      <c r="A671" s="159"/>
      <c r="B671" s="159"/>
      <c r="C671" s="159"/>
      <c r="D671" s="159"/>
      <c r="E671" s="159"/>
      <c r="F671" s="159"/>
      <c r="G671" s="159"/>
      <c r="H671" s="228"/>
      <c r="I671" s="228"/>
      <c r="J671" s="159"/>
      <c r="K671" s="159"/>
      <c r="L671" s="159"/>
      <c r="M671" s="159"/>
      <c r="N671" s="159"/>
      <c r="O671" s="159"/>
      <c r="P671" s="159"/>
      <c r="Q671" s="159"/>
      <c r="R671" s="159"/>
      <c r="S671" s="159"/>
      <c r="T671" s="159"/>
      <c r="U671" s="159"/>
      <c r="V671" s="159"/>
      <c r="W671" s="159"/>
      <c r="X671" s="159"/>
      <c r="Y671" s="159"/>
      <c r="Z671" s="159"/>
      <c r="AA671" s="159"/>
      <c r="AB671" s="159"/>
      <c r="AC671" s="159"/>
      <c r="AD671" s="159"/>
    </row>
    <row r="672" spans="1:30" ht="50.15" customHeight="1">
      <c r="A672" s="159"/>
      <c r="B672" s="159"/>
      <c r="C672" s="159"/>
      <c r="D672" s="159"/>
      <c r="E672" s="159"/>
      <c r="F672" s="159"/>
      <c r="G672" s="159"/>
      <c r="H672" s="228"/>
      <c r="I672" s="228"/>
      <c r="J672" s="159"/>
      <c r="K672" s="159"/>
      <c r="L672" s="159"/>
      <c r="M672" s="159"/>
      <c r="N672" s="159"/>
      <c r="O672" s="159"/>
      <c r="P672" s="159"/>
      <c r="Q672" s="159"/>
      <c r="R672" s="159"/>
      <c r="S672" s="159"/>
      <c r="T672" s="159"/>
      <c r="U672" s="159"/>
      <c r="V672" s="159"/>
      <c r="W672" s="159"/>
      <c r="X672" s="159"/>
      <c r="Y672" s="159"/>
      <c r="Z672" s="159"/>
      <c r="AA672" s="159"/>
      <c r="AB672" s="159"/>
      <c r="AC672" s="159"/>
      <c r="AD672" s="159"/>
    </row>
    <row r="673" spans="1:30" ht="50.15" customHeight="1">
      <c r="A673" s="159"/>
      <c r="B673" s="159"/>
      <c r="C673" s="159"/>
      <c r="D673" s="159"/>
      <c r="E673" s="159"/>
      <c r="F673" s="159"/>
      <c r="G673" s="159"/>
      <c r="H673" s="228"/>
      <c r="I673" s="228"/>
      <c r="J673" s="159"/>
      <c r="K673" s="159"/>
      <c r="L673" s="159"/>
      <c r="M673" s="159"/>
      <c r="N673" s="159"/>
      <c r="O673" s="159"/>
      <c r="P673" s="159"/>
      <c r="Q673" s="159"/>
      <c r="R673" s="159"/>
      <c r="S673" s="159"/>
      <c r="T673" s="159"/>
      <c r="U673" s="159"/>
      <c r="V673" s="159"/>
      <c r="W673" s="159"/>
      <c r="X673" s="159"/>
      <c r="Y673" s="159"/>
      <c r="Z673" s="159"/>
      <c r="AA673" s="159"/>
      <c r="AB673" s="159"/>
      <c r="AC673" s="159"/>
      <c r="AD673" s="159"/>
    </row>
    <row r="674" spans="1:30" ht="50.15" customHeight="1">
      <c r="A674" s="159"/>
      <c r="B674" s="159"/>
      <c r="C674" s="159"/>
      <c r="D674" s="159"/>
      <c r="E674" s="159"/>
      <c r="F674" s="159"/>
      <c r="G674" s="159"/>
      <c r="H674" s="228"/>
      <c r="I674" s="228"/>
      <c r="J674" s="159"/>
      <c r="K674" s="159"/>
      <c r="L674" s="159"/>
      <c r="M674" s="159"/>
      <c r="N674" s="159"/>
      <c r="O674" s="159"/>
      <c r="P674" s="159"/>
      <c r="Q674" s="159"/>
      <c r="R674" s="159"/>
      <c r="S674" s="159"/>
      <c r="T674" s="159"/>
      <c r="U674" s="159"/>
      <c r="V674" s="159"/>
      <c r="W674" s="159"/>
      <c r="X674" s="159"/>
      <c r="Y674" s="159"/>
      <c r="Z674" s="159"/>
      <c r="AA674" s="159"/>
      <c r="AB674" s="159"/>
      <c r="AC674" s="159"/>
      <c r="AD674" s="159"/>
    </row>
    <row r="675" spans="1:30" ht="50.15" customHeight="1">
      <c r="A675" s="159"/>
      <c r="B675" s="159"/>
      <c r="C675" s="159"/>
      <c r="D675" s="159"/>
      <c r="E675" s="159"/>
      <c r="F675" s="159"/>
      <c r="G675" s="159"/>
      <c r="H675" s="228"/>
      <c r="I675" s="228"/>
      <c r="J675" s="159"/>
      <c r="K675" s="159"/>
      <c r="L675" s="159"/>
      <c r="M675" s="159"/>
      <c r="N675" s="159"/>
      <c r="O675" s="159"/>
      <c r="P675" s="159"/>
      <c r="Q675" s="159"/>
      <c r="R675" s="159"/>
      <c r="S675" s="159"/>
      <c r="T675" s="159"/>
      <c r="U675" s="159"/>
      <c r="V675" s="159"/>
      <c r="W675" s="159"/>
      <c r="X675" s="159"/>
      <c r="Y675" s="159"/>
      <c r="Z675" s="159"/>
      <c r="AA675" s="159"/>
      <c r="AB675" s="159"/>
      <c r="AC675" s="159"/>
      <c r="AD675" s="159"/>
    </row>
    <row r="676" spans="1:30" ht="50.15" customHeight="1">
      <c r="A676" s="159"/>
      <c r="B676" s="159"/>
      <c r="C676" s="159"/>
      <c r="D676" s="159"/>
      <c r="E676" s="159"/>
      <c r="F676" s="159"/>
      <c r="G676" s="159"/>
      <c r="H676" s="228"/>
      <c r="I676" s="228"/>
      <c r="J676" s="159"/>
      <c r="K676" s="159"/>
      <c r="L676" s="159"/>
      <c r="M676" s="159"/>
      <c r="N676" s="159"/>
      <c r="O676" s="159"/>
      <c r="P676" s="159"/>
      <c r="Q676" s="159"/>
      <c r="R676" s="159"/>
      <c r="S676" s="159"/>
      <c r="T676" s="159"/>
      <c r="U676" s="159"/>
      <c r="V676" s="159"/>
      <c r="W676" s="159"/>
      <c r="X676" s="159"/>
      <c r="Y676" s="159"/>
      <c r="Z676" s="159"/>
      <c r="AA676" s="159"/>
      <c r="AB676" s="159"/>
      <c r="AC676" s="159"/>
      <c r="AD676" s="159"/>
    </row>
    <row r="677" spans="1:30" ht="50.15" customHeight="1">
      <c r="A677" s="159"/>
      <c r="B677" s="159"/>
      <c r="C677" s="159"/>
      <c r="D677" s="159"/>
      <c r="E677" s="159"/>
      <c r="F677" s="159"/>
      <c r="G677" s="159"/>
      <c r="H677" s="228"/>
      <c r="I677" s="228"/>
      <c r="J677" s="159"/>
      <c r="K677" s="159"/>
      <c r="L677" s="159"/>
      <c r="M677" s="159"/>
      <c r="N677" s="159"/>
      <c r="O677" s="159"/>
      <c r="P677" s="159"/>
      <c r="Q677" s="159"/>
      <c r="R677" s="159"/>
      <c r="S677" s="159"/>
      <c r="T677" s="159"/>
      <c r="U677" s="159"/>
      <c r="V677" s="159"/>
      <c r="W677" s="159"/>
      <c r="X677" s="159"/>
      <c r="Y677" s="159"/>
      <c r="Z677" s="159"/>
      <c r="AA677" s="159"/>
      <c r="AB677" s="159"/>
      <c r="AC677" s="159"/>
      <c r="AD677" s="159"/>
    </row>
    <row r="678" spans="1:30" ht="50.15" customHeight="1">
      <c r="A678" s="159"/>
      <c r="B678" s="159"/>
      <c r="C678" s="159"/>
      <c r="D678" s="159"/>
      <c r="E678" s="159"/>
      <c r="F678" s="159"/>
      <c r="G678" s="159"/>
      <c r="H678" s="228"/>
      <c r="I678" s="228"/>
      <c r="J678" s="159"/>
      <c r="K678" s="159"/>
      <c r="L678" s="159"/>
      <c r="M678" s="159"/>
      <c r="N678" s="159"/>
      <c r="O678" s="159"/>
      <c r="P678" s="159"/>
      <c r="Q678" s="159"/>
      <c r="R678" s="159"/>
      <c r="S678" s="159"/>
      <c r="T678" s="159"/>
      <c r="U678" s="159"/>
      <c r="V678" s="159"/>
      <c r="W678" s="159"/>
      <c r="X678" s="159"/>
      <c r="Y678" s="159"/>
      <c r="Z678" s="159"/>
      <c r="AA678" s="159"/>
      <c r="AB678" s="159"/>
      <c r="AC678" s="159"/>
      <c r="AD678" s="159"/>
    </row>
    <row r="679" spans="1:30" ht="50.15" customHeight="1">
      <c r="A679" s="159"/>
      <c r="B679" s="159"/>
      <c r="C679" s="159"/>
      <c r="D679" s="159"/>
      <c r="E679" s="159"/>
      <c r="F679" s="159"/>
      <c r="G679" s="159"/>
      <c r="H679" s="228"/>
      <c r="I679" s="228"/>
      <c r="J679" s="159"/>
      <c r="K679" s="159"/>
      <c r="L679" s="159"/>
      <c r="M679" s="159"/>
      <c r="N679" s="159"/>
      <c r="O679" s="159"/>
      <c r="P679" s="159"/>
      <c r="Q679" s="159"/>
      <c r="R679" s="159"/>
      <c r="S679" s="159"/>
      <c r="T679" s="159"/>
      <c r="U679" s="159"/>
      <c r="V679" s="159"/>
      <c r="W679" s="159"/>
      <c r="X679" s="159"/>
      <c r="Y679" s="159"/>
      <c r="Z679" s="159"/>
      <c r="AA679" s="159"/>
      <c r="AB679" s="159"/>
      <c r="AC679" s="159"/>
      <c r="AD679" s="159"/>
    </row>
    <row r="680" spans="1:30" ht="50.15" customHeight="1">
      <c r="A680" s="159"/>
      <c r="B680" s="159"/>
      <c r="C680" s="159"/>
      <c r="D680" s="159"/>
      <c r="E680" s="159"/>
      <c r="F680" s="159"/>
      <c r="G680" s="159"/>
      <c r="H680" s="228"/>
      <c r="I680" s="228"/>
      <c r="J680" s="159"/>
      <c r="K680" s="159"/>
      <c r="L680" s="159"/>
      <c r="M680" s="159"/>
      <c r="N680" s="159"/>
      <c r="O680" s="159"/>
      <c r="P680" s="159"/>
      <c r="Q680" s="159"/>
      <c r="R680" s="159"/>
      <c r="S680" s="159"/>
      <c r="T680" s="159"/>
      <c r="U680" s="159"/>
      <c r="V680" s="159"/>
      <c r="W680" s="159"/>
      <c r="X680" s="159"/>
      <c r="Y680" s="159"/>
      <c r="Z680" s="159"/>
      <c r="AA680" s="159"/>
      <c r="AB680" s="159"/>
      <c r="AC680" s="159"/>
      <c r="AD680" s="159"/>
    </row>
    <row r="681" spans="1:30" ht="50.15" customHeight="1">
      <c r="A681" s="159"/>
      <c r="B681" s="159"/>
      <c r="C681" s="159"/>
      <c r="D681" s="159"/>
      <c r="E681" s="159"/>
      <c r="F681" s="159"/>
      <c r="G681" s="159"/>
      <c r="H681" s="228"/>
      <c r="I681" s="228"/>
      <c r="J681" s="159"/>
      <c r="K681" s="159"/>
      <c r="L681" s="159"/>
      <c r="M681" s="159"/>
      <c r="N681" s="159"/>
      <c r="O681" s="159"/>
      <c r="P681" s="159"/>
      <c r="Q681" s="159"/>
      <c r="R681" s="159"/>
      <c r="S681" s="159"/>
      <c r="T681" s="159"/>
      <c r="U681" s="159"/>
      <c r="V681" s="159"/>
      <c r="W681" s="159"/>
      <c r="X681" s="159"/>
      <c r="Y681" s="159"/>
      <c r="Z681" s="159"/>
      <c r="AA681" s="159"/>
      <c r="AB681" s="159"/>
      <c r="AC681" s="159"/>
      <c r="AD681" s="159"/>
    </row>
    <row r="682" spans="1:30" ht="50.15" customHeight="1">
      <c r="A682" s="159"/>
      <c r="B682" s="159"/>
      <c r="C682" s="159"/>
      <c r="D682" s="159"/>
      <c r="E682" s="159"/>
      <c r="F682" s="159"/>
      <c r="G682" s="159"/>
      <c r="H682" s="228"/>
      <c r="I682" s="228"/>
      <c r="J682" s="159"/>
      <c r="K682" s="159"/>
      <c r="L682" s="159"/>
      <c r="M682" s="159"/>
      <c r="N682" s="159"/>
      <c r="O682" s="159"/>
      <c r="P682" s="159"/>
      <c r="Q682" s="159"/>
      <c r="R682" s="159"/>
      <c r="S682" s="159"/>
      <c r="T682" s="159"/>
      <c r="U682" s="159"/>
      <c r="V682" s="159"/>
      <c r="W682" s="159"/>
      <c r="X682" s="159"/>
      <c r="Y682" s="159"/>
      <c r="Z682" s="159"/>
      <c r="AA682" s="159"/>
      <c r="AB682" s="159"/>
      <c r="AC682" s="159"/>
      <c r="AD682" s="159"/>
    </row>
    <row r="683" spans="1:30" ht="50.15" customHeight="1">
      <c r="A683" s="159"/>
      <c r="B683" s="159"/>
      <c r="C683" s="159"/>
      <c r="D683" s="159"/>
      <c r="E683" s="159"/>
      <c r="F683" s="159"/>
      <c r="G683" s="159"/>
      <c r="H683" s="228"/>
      <c r="I683" s="228"/>
      <c r="J683" s="159"/>
      <c r="K683" s="159"/>
      <c r="L683" s="159"/>
      <c r="M683" s="159"/>
      <c r="N683" s="159"/>
      <c r="O683" s="159"/>
      <c r="P683" s="159"/>
      <c r="Q683" s="159"/>
      <c r="R683" s="159"/>
      <c r="S683" s="159"/>
      <c r="T683" s="159"/>
      <c r="U683" s="159"/>
      <c r="V683" s="159"/>
      <c r="W683" s="159"/>
      <c r="X683" s="159"/>
      <c r="Y683" s="159"/>
      <c r="Z683" s="159"/>
      <c r="AA683" s="159"/>
      <c r="AB683" s="159"/>
      <c r="AC683" s="159"/>
      <c r="AD683" s="159"/>
    </row>
    <row r="684" spans="1:30" ht="50.15" customHeight="1">
      <c r="A684" s="159"/>
      <c r="B684" s="159"/>
      <c r="C684" s="159"/>
      <c r="D684" s="159"/>
      <c r="E684" s="159"/>
      <c r="F684" s="159"/>
      <c r="G684" s="159"/>
      <c r="H684" s="228"/>
      <c r="I684" s="228"/>
      <c r="J684" s="159"/>
      <c r="K684" s="159"/>
      <c r="L684" s="159"/>
      <c r="M684" s="159"/>
      <c r="N684" s="159"/>
      <c r="O684" s="159"/>
      <c r="P684" s="159"/>
      <c r="Q684" s="159"/>
      <c r="R684" s="159"/>
      <c r="S684" s="159"/>
      <c r="T684" s="159"/>
      <c r="U684" s="159"/>
      <c r="V684" s="159"/>
      <c r="W684" s="159"/>
      <c r="X684" s="159"/>
      <c r="Y684" s="159"/>
      <c r="Z684" s="159"/>
      <c r="AA684" s="159"/>
      <c r="AB684" s="159"/>
      <c r="AC684" s="159"/>
      <c r="AD684" s="159"/>
    </row>
    <row r="685" spans="1:30" ht="50.15" customHeight="1">
      <c r="A685" s="159"/>
      <c r="B685" s="159"/>
      <c r="C685" s="159"/>
      <c r="D685" s="159"/>
      <c r="E685" s="159"/>
      <c r="F685" s="159"/>
      <c r="G685" s="159"/>
      <c r="H685" s="228"/>
      <c r="I685" s="228"/>
      <c r="J685" s="159"/>
      <c r="K685" s="159"/>
      <c r="L685" s="159"/>
      <c r="M685" s="159"/>
      <c r="N685" s="159"/>
      <c r="O685" s="159"/>
      <c r="P685" s="159"/>
      <c r="Q685" s="159"/>
      <c r="R685" s="159"/>
      <c r="S685" s="159"/>
      <c r="T685" s="159"/>
      <c r="U685" s="159"/>
      <c r="V685" s="159"/>
      <c r="W685" s="159"/>
      <c r="X685" s="159"/>
      <c r="Y685" s="159"/>
      <c r="Z685" s="159"/>
      <c r="AA685" s="159"/>
      <c r="AB685" s="159"/>
      <c r="AC685" s="159"/>
      <c r="AD685" s="159"/>
    </row>
    <row r="686" spans="1:30" ht="50.15" customHeight="1">
      <c r="A686" s="159"/>
      <c r="B686" s="159"/>
      <c r="C686" s="159"/>
      <c r="D686" s="159"/>
      <c r="E686" s="159"/>
      <c r="F686" s="159"/>
      <c r="G686" s="159"/>
      <c r="H686" s="228"/>
      <c r="I686" s="228"/>
      <c r="J686" s="159"/>
      <c r="K686" s="159"/>
      <c r="L686" s="159"/>
      <c r="M686" s="159"/>
      <c r="N686" s="159"/>
      <c r="O686" s="159"/>
      <c r="P686" s="159"/>
      <c r="Q686" s="159"/>
      <c r="R686" s="159"/>
      <c r="S686" s="159"/>
      <c r="T686" s="159"/>
      <c r="U686" s="159"/>
      <c r="V686" s="159"/>
      <c r="W686" s="159"/>
      <c r="X686" s="159"/>
      <c r="Y686" s="159"/>
      <c r="Z686" s="159"/>
      <c r="AA686" s="159"/>
      <c r="AB686" s="159"/>
      <c r="AC686" s="159"/>
      <c r="AD686" s="159"/>
    </row>
    <row r="687" spans="1:30" ht="50.15" customHeight="1">
      <c r="A687" s="159"/>
      <c r="B687" s="159"/>
      <c r="C687" s="159"/>
      <c r="D687" s="159"/>
      <c r="E687" s="159"/>
      <c r="F687" s="159"/>
      <c r="G687" s="159"/>
      <c r="H687" s="228"/>
      <c r="I687" s="228"/>
      <c r="J687" s="159"/>
      <c r="K687" s="159"/>
      <c r="L687" s="159"/>
      <c r="M687" s="159"/>
      <c r="N687" s="159"/>
      <c r="O687" s="159"/>
      <c r="P687" s="159"/>
      <c r="Q687" s="159"/>
      <c r="R687" s="159"/>
      <c r="S687" s="159"/>
      <c r="T687" s="159"/>
      <c r="U687" s="159"/>
      <c r="V687" s="159"/>
      <c r="W687" s="159"/>
      <c r="X687" s="159"/>
      <c r="Y687" s="159"/>
      <c r="Z687" s="159"/>
      <c r="AA687" s="159"/>
      <c r="AB687" s="159"/>
      <c r="AC687" s="159"/>
      <c r="AD687" s="159"/>
    </row>
    <row r="688" spans="1:30" ht="50.15" customHeight="1">
      <c r="A688" s="159"/>
      <c r="B688" s="159"/>
      <c r="C688" s="159"/>
      <c r="D688" s="159"/>
      <c r="E688" s="159"/>
      <c r="F688" s="159"/>
      <c r="G688" s="159"/>
      <c r="H688" s="228"/>
      <c r="I688" s="228"/>
      <c r="J688" s="159"/>
      <c r="K688" s="159"/>
      <c r="L688" s="159"/>
      <c r="M688" s="159"/>
      <c r="N688" s="159"/>
      <c r="O688" s="159"/>
      <c r="P688" s="159"/>
      <c r="Q688" s="159"/>
      <c r="R688" s="159"/>
      <c r="S688" s="159"/>
      <c r="T688" s="159"/>
      <c r="U688" s="159"/>
      <c r="V688" s="159"/>
      <c r="W688" s="159"/>
      <c r="X688" s="159"/>
      <c r="Y688" s="159"/>
      <c r="Z688" s="159"/>
      <c r="AA688" s="159"/>
      <c r="AB688" s="159"/>
      <c r="AC688" s="159"/>
      <c r="AD688" s="159"/>
    </row>
    <row r="689" spans="1:30" ht="50.15" customHeight="1">
      <c r="A689" s="159"/>
      <c r="B689" s="159"/>
      <c r="C689" s="159"/>
      <c r="D689" s="159"/>
      <c r="E689" s="159"/>
      <c r="F689" s="159"/>
      <c r="G689" s="159"/>
      <c r="H689" s="228"/>
      <c r="I689" s="228"/>
      <c r="J689" s="159"/>
      <c r="K689" s="159"/>
      <c r="L689" s="159"/>
      <c r="M689" s="159"/>
      <c r="N689" s="159"/>
      <c r="O689" s="159"/>
      <c r="P689" s="159"/>
      <c r="Q689" s="159"/>
      <c r="R689" s="159"/>
      <c r="S689" s="159"/>
      <c r="T689" s="159"/>
      <c r="U689" s="159"/>
      <c r="V689" s="159"/>
      <c r="W689" s="159"/>
      <c r="X689" s="159"/>
      <c r="Y689" s="159"/>
      <c r="Z689" s="159"/>
      <c r="AA689" s="159"/>
      <c r="AB689" s="159"/>
      <c r="AC689" s="159"/>
      <c r="AD689" s="159"/>
    </row>
    <row r="690" spans="1:30" ht="50.15" customHeight="1">
      <c r="A690" s="159"/>
      <c r="B690" s="159"/>
      <c r="C690" s="159"/>
      <c r="D690" s="159"/>
      <c r="E690" s="159"/>
      <c r="F690" s="159"/>
      <c r="G690" s="159"/>
      <c r="H690" s="228"/>
      <c r="I690" s="228"/>
      <c r="J690" s="159"/>
      <c r="K690" s="159"/>
      <c r="L690" s="159"/>
      <c r="M690" s="159"/>
      <c r="N690" s="159"/>
      <c r="O690" s="159"/>
      <c r="P690" s="159"/>
      <c r="Q690" s="159"/>
      <c r="R690" s="159"/>
      <c r="S690" s="159"/>
      <c r="T690" s="159"/>
      <c r="U690" s="159"/>
      <c r="V690" s="159"/>
      <c r="W690" s="159"/>
      <c r="X690" s="159"/>
      <c r="Y690" s="159"/>
      <c r="Z690" s="159"/>
      <c r="AA690" s="159"/>
      <c r="AB690" s="159"/>
      <c r="AC690" s="159"/>
      <c r="AD690" s="159"/>
    </row>
    <row r="691" spans="1:30" ht="50.15" customHeight="1">
      <c r="A691" s="159"/>
      <c r="B691" s="159"/>
      <c r="C691" s="159"/>
      <c r="D691" s="159"/>
      <c r="E691" s="159"/>
      <c r="F691" s="159"/>
      <c r="G691" s="159"/>
      <c r="H691" s="228"/>
      <c r="I691" s="228"/>
      <c r="J691" s="159"/>
      <c r="K691" s="159"/>
      <c r="L691" s="159"/>
      <c r="M691" s="159"/>
      <c r="N691" s="159"/>
      <c r="O691" s="159"/>
      <c r="P691" s="159"/>
      <c r="Q691" s="159"/>
      <c r="R691" s="159"/>
      <c r="S691" s="159"/>
      <c r="T691" s="159"/>
      <c r="U691" s="159"/>
      <c r="V691" s="159"/>
      <c r="W691" s="159"/>
      <c r="X691" s="159"/>
      <c r="Y691" s="159"/>
      <c r="Z691" s="159"/>
      <c r="AA691" s="159"/>
      <c r="AB691" s="159"/>
      <c r="AC691" s="159"/>
      <c r="AD691" s="159"/>
    </row>
    <row r="692" spans="1:30" ht="50.15" customHeight="1">
      <c r="A692" s="159"/>
      <c r="B692" s="159"/>
      <c r="C692" s="159"/>
      <c r="D692" s="159"/>
      <c r="E692" s="159"/>
      <c r="F692" s="159"/>
      <c r="G692" s="159"/>
      <c r="H692" s="228"/>
      <c r="I692" s="228"/>
      <c r="J692" s="159"/>
      <c r="K692" s="159"/>
      <c r="L692" s="159"/>
      <c r="M692" s="159"/>
      <c r="N692" s="159"/>
      <c r="O692" s="159"/>
      <c r="P692" s="159"/>
      <c r="Q692" s="159"/>
      <c r="R692" s="159"/>
      <c r="S692" s="159"/>
      <c r="T692" s="159"/>
      <c r="U692" s="159"/>
      <c r="V692" s="159"/>
      <c r="W692" s="159"/>
      <c r="X692" s="159"/>
      <c r="Y692" s="159"/>
      <c r="Z692" s="159"/>
      <c r="AA692" s="159"/>
      <c r="AB692" s="159"/>
      <c r="AC692" s="159"/>
      <c r="AD692" s="159"/>
    </row>
    <row r="693" spans="1:30" ht="50.15" customHeight="1">
      <c r="A693" s="159"/>
      <c r="B693" s="159"/>
      <c r="C693" s="159"/>
      <c r="D693" s="159"/>
      <c r="E693" s="159"/>
      <c r="F693" s="159"/>
      <c r="G693" s="159"/>
      <c r="H693" s="228"/>
      <c r="I693" s="228"/>
      <c r="J693" s="159"/>
      <c r="K693" s="159"/>
      <c r="L693" s="159"/>
      <c r="M693" s="159"/>
      <c r="N693" s="159"/>
      <c r="O693" s="159"/>
      <c r="P693" s="159"/>
      <c r="Q693" s="159"/>
      <c r="R693" s="159"/>
      <c r="S693" s="159"/>
      <c r="T693" s="159"/>
      <c r="U693" s="159"/>
      <c r="V693" s="159"/>
      <c r="W693" s="159"/>
      <c r="X693" s="159"/>
      <c r="Y693" s="159"/>
      <c r="Z693" s="159"/>
      <c r="AA693" s="159"/>
      <c r="AB693" s="159"/>
      <c r="AC693" s="159"/>
      <c r="AD693" s="159"/>
    </row>
    <row r="694" spans="1:30" ht="50.15" customHeight="1">
      <c r="A694" s="159"/>
      <c r="B694" s="159"/>
      <c r="C694" s="159"/>
      <c r="D694" s="159"/>
      <c r="E694" s="159"/>
      <c r="F694" s="159"/>
      <c r="G694" s="159"/>
      <c r="H694" s="228"/>
      <c r="I694" s="228"/>
      <c r="J694" s="159"/>
      <c r="K694" s="159"/>
      <c r="L694" s="159"/>
      <c r="M694" s="159"/>
      <c r="N694" s="159"/>
      <c r="O694" s="159"/>
      <c r="P694" s="159"/>
      <c r="Q694" s="159"/>
      <c r="R694" s="159"/>
      <c r="S694" s="159"/>
      <c r="T694" s="159"/>
      <c r="U694" s="159"/>
      <c r="V694" s="159"/>
      <c r="W694" s="159"/>
      <c r="X694" s="159"/>
      <c r="Y694" s="159"/>
      <c r="Z694" s="159"/>
      <c r="AA694" s="159"/>
      <c r="AB694" s="159"/>
      <c r="AC694" s="159"/>
      <c r="AD694" s="159"/>
    </row>
    <row r="695" spans="1:30" ht="50.15" customHeight="1">
      <c r="A695" s="159"/>
      <c r="B695" s="159"/>
      <c r="C695" s="159"/>
      <c r="D695" s="159"/>
      <c r="E695" s="159"/>
      <c r="F695" s="159"/>
      <c r="G695" s="159"/>
      <c r="H695" s="228"/>
      <c r="I695" s="228"/>
      <c r="J695" s="159"/>
      <c r="K695" s="159"/>
      <c r="L695" s="159"/>
      <c r="M695" s="159"/>
      <c r="N695" s="159"/>
      <c r="O695" s="159"/>
      <c r="P695" s="159"/>
      <c r="Q695" s="159"/>
      <c r="R695" s="159"/>
      <c r="S695" s="159"/>
      <c r="T695" s="159"/>
      <c r="U695" s="159"/>
      <c r="V695" s="159"/>
      <c r="W695" s="159"/>
      <c r="X695" s="159"/>
      <c r="Y695" s="159"/>
      <c r="Z695" s="159"/>
      <c r="AA695" s="159"/>
      <c r="AB695" s="159"/>
      <c r="AC695" s="159"/>
      <c r="AD695" s="159"/>
    </row>
    <row r="696" spans="1:30" ht="50.15" customHeight="1">
      <c r="A696" s="159"/>
      <c r="B696" s="159"/>
      <c r="C696" s="159"/>
      <c r="D696" s="159"/>
      <c r="E696" s="159"/>
      <c r="F696" s="159"/>
      <c r="G696" s="159"/>
      <c r="H696" s="228"/>
      <c r="I696" s="228"/>
      <c r="J696" s="159"/>
      <c r="K696" s="159"/>
      <c r="L696" s="159"/>
      <c r="M696" s="159"/>
      <c r="N696" s="159"/>
      <c r="O696" s="159"/>
      <c r="P696" s="159"/>
      <c r="Q696" s="159"/>
      <c r="R696" s="159"/>
      <c r="S696" s="159"/>
      <c r="T696" s="159"/>
      <c r="U696" s="159"/>
      <c r="V696" s="159"/>
      <c r="W696" s="159"/>
      <c r="X696" s="159"/>
      <c r="Y696" s="159"/>
      <c r="Z696" s="159"/>
      <c r="AA696" s="159"/>
      <c r="AB696" s="159"/>
      <c r="AC696" s="159"/>
      <c r="AD696" s="159"/>
    </row>
    <row r="697" spans="1:30" ht="50.15" customHeight="1">
      <c r="A697" s="159"/>
      <c r="B697" s="159"/>
      <c r="C697" s="159"/>
      <c r="D697" s="159"/>
      <c r="E697" s="159"/>
      <c r="F697" s="159"/>
      <c r="G697" s="159"/>
      <c r="H697" s="228"/>
      <c r="I697" s="228"/>
      <c r="J697" s="159"/>
      <c r="K697" s="159"/>
      <c r="L697" s="159"/>
      <c r="M697" s="159"/>
      <c r="N697" s="159"/>
      <c r="O697" s="159"/>
      <c r="P697" s="159"/>
      <c r="Q697" s="159"/>
      <c r="R697" s="159"/>
      <c r="S697" s="159"/>
      <c r="T697" s="159"/>
      <c r="U697" s="159"/>
      <c r="V697" s="159"/>
      <c r="W697" s="159"/>
      <c r="X697" s="159"/>
      <c r="Y697" s="159"/>
      <c r="Z697" s="159"/>
      <c r="AA697" s="159"/>
      <c r="AB697" s="159"/>
      <c r="AC697" s="159"/>
      <c r="AD697" s="159"/>
    </row>
    <row r="698" spans="1:30" ht="50.15" customHeight="1">
      <c r="A698" s="159"/>
      <c r="B698" s="159"/>
      <c r="C698" s="159"/>
      <c r="D698" s="159"/>
      <c r="E698" s="159"/>
      <c r="F698" s="159"/>
      <c r="G698" s="159"/>
      <c r="H698" s="228"/>
      <c r="I698" s="228"/>
      <c r="J698" s="159"/>
      <c r="K698" s="159"/>
      <c r="L698" s="159"/>
      <c r="M698" s="159"/>
      <c r="N698" s="159"/>
      <c r="O698" s="159"/>
      <c r="P698" s="159"/>
      <c r="Q698" s="159"/>
      <c r="R698" s="159"/>
      <c r="S698" s="159"/>
      <c r="T698" s="159"/>
      <c r="U698" s="159"/>
      <c r="V698" s="159"/>
      <c r="W698" s="159"/>
      <c r="X698" s="159"/>
      <c r="Y698" s="159"/>
      <c r="Z698" s="159"/>
      <c r="AA698" s="159"/>
      <c r="AB698" s="159"/>
      <c r="AC698" s="159"/>
      <c r="AD698" s="159"/>
    </row>
    <row r="699" spans="1:30" ht="50.15" customHeight="1">
      <c r="A699" s="159"/>
      <c r="B699" s="159"/>
      <c r="C699" s="159"/>
      <c r="D699" s="159"/>
      <c r="E699" s="159"/>
      <c r="F699" s="159"/>
      <c r="G699" s="159"/>
      <c r="H699" s="228"/>
      <c r="I699" s="228"/>
      <c r="J699" s="159"/>
      <c r="K699" s="159"/>
      <c r="L699" s="159"/>
      <c r="M699" s="159"/>
      <c r="N699" s="159"/>
      <c r="O699" s="159"/>
      <c r="P699" s="159"/>
      <c r="Q699" s="159"/>
      <c r="R699" s="159"/>
      <c r="S699" s="159"/>
      <c r="T699" s="159"/>
      <c r="U699" s="159"/>
      <c r="V699" s="159"/>
      <c r="W699" s="159"/>
      <c r="X699" s="159"/>
      <c r="Y699" s="159"/>
      <c r="Z699" s="159"/>
      <c r="AA699" s="159"/>
      <c r="AB699" s="159"/>
      <c r="AC699" s="159"/>
      <c r="AD699" s="159"/>
    </row>
    <row r="700" spans="1:30" ht="50.15" customHeight="1">
      <c r="A700" s="159"/>
      <c r="B700" s="159"/>
      <c r="C700" s="159"/>
      <c r="D700" s="159"/>
      <c r="E700" s="159"/>
      <c r="F700" s="159"/>
      <c r="G700" s="159"/>
      <c r="H700" s="228"/>
      <c r="I700" s="228"/>
      <c r="J700" s="159"/>
      <c r="K700" s="159"/>
      <c r="L700" s="159"/>
      <c r="M700" s="159"/>
      <c r="N700" s="159"/>
      <c r="O700" s="159"/>
      <c r="P700" s="159"/>
      <c r="Q700" s="159"/>
      <c r="R700" s="159"/>
      <c r="S700" s="159"/>
      <c r="T700" s="159"/>
      <c r="U700" s="159"/>
      <c r="V700" s="159"/>
      <c r="W700" s="159"/>
      <c r="X700" s="159"/>
      <c r="Y700" s="159"/>
      <c r="Z700" s="159"/>
      <c r="AA700" s="159"/>
      <c r="AB700" s="159"/>
      <c r="AC700" s="159"/>
      <c r="AD700" s="159"/>
    </row>
    <row r="701" spans="1:30" ht="50.15" customHeight="1">
      <c r="A701" s="159"/>
      <c r="B701" s="159"/>
      <c r="C701" s="159"/>
      <c r="D701" s="159"/>
      <c r="E701" s="159"/>
      <c r="F701" s="159"/>
      <c r="G701" s="159"/>
      <c r="H701" s="228"/>
      <c r="I701" s="228"/>
      <c r="J701" s="159"/>
      <c r="K701" s="159"/>
      <c r="L701" s="159"/>
      <c r="M701" s="159"/>
      <c r="N701" s="159"/>
      <c r="O701" s="159"/>
      <c r="P701" s="159"/>
      <c r="Q701" s="159"/>
      <c r="R701" s="159"/>
      <c r="S701" s="159"/>
      <c r="T701" s="159"/>
      <c r="U701" s="159"/>
      <c r="V701" s="159"/>
      <c r="W701" s="159"/>
      <c r="X701" s="159"/>
      <c r="Y701" s="159"/>
      <c r="Z701" s="159"/>
      <c r="AA701" s="159"/>
      <c r="AB701" s="159"/>
      <c r="AC701" s="159"/>
      <c r="AD701" s="159"/>
    </row>
    <row r="702" spans="1:30" ht="50.15" customHeight="1">
      <c r="A702" s="159"/>
      <c r="B702" s="159"/>
      <c r="C702" s="159"/>
      <c r="D702" s="159"/>
      <c r="E702" s="159"/>
      <c r="F702" s="159"/>
      <c r="G702" s="159"/>
      <c r="H702" s="228"/>
      <c r="I702" s="228"/>
      <c r="J702" s="159"/>
      <c r="K702" s="159"/>
      <c r="L702" s="159"/>
      <c r="M702" s="159"/>
      <c r="N702" s="159"/>
      <c r="O702" s="159"/>
      <c r="P702" s="159"/>
      <c r="Q702" s="159"/>
      <c r="R702" s="159"/>
      <c r="S702" s="159"/>
      <c r="T702" s="159"/>
      <c r="U702" s="159"/>
      <c r="V702" s="159"/>
      <c r="W702" s="159"/>
      <c r="X702" s="159"/>
      <c r="Y702" s="159"/>
      <c r="Z702" s="159"/>
      <c r="AA702" s="159"/>
      <c r="AB702" s="159"/>
      <c r="AC702" s="159"/>
      <c r="AD702" s="159"/>
    </row>
    <row r="703" spans="1:30" ht="50.15" customHeight="1">
      <c r="A703" s="159"/>
      <c r="B703" s="159"/>
      <c r="C703" s="159"/>
      <c r="D703" s="159"/>
      <c r="E703" s="159"/>
      <c r="F703" s="159"/>
      <c r="G703" s="159"/>
      <c r="H703" s="228"/>
      <c r="I703" s="228"/>
      <c r="J703" s="159"/>
      <c r="K703" s="159"/>
      <c r="L703" s="159"/>
      <c r="M703" s="159"/>
      <c r="N703" s="159"/>
      <c r="O703" s="159"/>
      <c r="P703" s="159"/>
      <c r="Q703" s="159"/>
      <c r="R703" s="159"/>
      <c r="S703" s="159"/>
      <c r="T703" s="159"/>
      <c r="U703" s="159"/>
      <c r="V703" s="159"/>
      <c r="W703" s="159"/>
      <c r="X703" s="159"/>
      <c r="Y703" s="159"/>
      <c r="Z703" s="159"/>
      <c r="AA703" s="159"/>
      <c r="AB703" s="159"/>
      <c r="AC703" s="159"/>
      <c r="AD703" s="159"/>
    </row>
    <row r="704" spans="1:30" ht="50.15" customHeight="1">
      <c r="A704" s="159"/>
      <c r="B704" s="159"/>
      <c r="C704" s="159"/>
      <c r="D704" s="159"/>
      <c r="E704" s="159"/>
      <c r="F704" s="159"/>
      <c r="G704" s="159"/>
      <c r="H704" s="228"/>
      <c r="I704" s="228"/>
      <c r="J704" s="159"/>
      <c r="K704" s="159"/>
      <c r="L704" s="159"/>
      <c r="M704" s="159"/>
      <c r="N704" s="159"/>
      <c r="O704" s="159"/>
      <c r="P704" s="159"/>
      <c r="Q704" s="159"/>
      <c r="R704" s="159"/>
      <c r="S704" s="159"/>
      <c r="T704" s="159"/>
      <c r="U704" s="159"/>
      <c r="V704" s="159"/>
      <c r="W704" s="159"/>
      <c r="X704" s="159"/>
      <c r="Y704" s="159"/>
      <c r="Z704" s="159"/>
      <c r="AA704" s="159"/>
      <c r="AB704" s="159"/>
      <c r="AC704" s="159"/>
      <c r="AD704" s="159"/>
    </row>
    <row r="705" spans="1:30" ht="50.15" customHeight="1">
      <c r="A705" s="159"/>
      <c r="B705" s="159"/>
      <c r="C705" s="159"/>
      <c r="D705" s="159"/>
      <c r="E705" s="159"/>
      <c r="F705" s="159"/>
      <c r="G705" s="159"/>
      <c r="H705" s="228"/>
      <c r="I705" s="228"/>
      <c r="J705" s="159"/>
      <c r="K705" s="159"/>
      <c r="L705" s="159"/>
      <c r="M705" s="159"/>
      <c r="N705" s="159"/>
      <c r="O705" s="159"/>
      <c r="P705" s="159"/>
      <c r="Q705" s="159"/>
      <c r="R705" s="159"/>
      <c r="S705" s="159"/>
      <c r="T705" s="159"/>
      <c r="U705" s="159"/>
      <c r="V705" s="159"/>
      <c r="W705" s="159"/>
      <c r="X705" s="159"/>
      <c r="Y705" s="159"/>
      <c r="Z705" s="159"/>
      <c r="AA705" s="159"/>
      <c r="AB705" s="159"/>
      <c r="AC705" s="159"/>
      <c r="AD705" s="159"/>
    </row>
    <row r="706" spans="1:30" ht="50.15" customHeight="1">
      <c r="A706" s="159"/>
      <c r="B706" s="159"/>
      <c r="C706" s="159"/>
      <c r="D706" s="159"/>
      <c r="E706" s="159"/>
      <c r="F706" s="159"/>
      <c r="G706" s="159"/>
      <c r="H706" s="228"/>
      <c r="I706" s="228"/>
      <c r="J706" s="159"/>
      <c r="K706" s="159"/>
      <c r="L706" s="159"/>
      <c r="M706" s="159"/>
      <c r="N706" s="159"/>
      <c r="O706" s="159"/>
      <c r="P706" s="159"/>
      <c r="Q706" s="159"/>
      <c r="R706" s="159"/>
      <c r="S706" s="159"/>
      <c r="T706" s="159"/>
      <c r="U706" s="159"/>
      <c r="V706" s="159"/>
      <c r="W706" s="159"/>
      <c r="X706" s="159"/>
      <c r="Y706" s="159"/>
      <c r="Z706" s="159"/>
      <c r="AA706" s="159"/>
      <c r="AB706" s="159"/>
      <c r="AC706" s="159"/>
      <c r="AD706" s="159"/>
    </row>
    <row r="707" spans="1:30" ht="50.15" customHeight="1">
      <c r="A707" s="159"/>
      <c r="B707" s="159"/>
      <c r="C707" s="159"/>
      <c r="D707" s="159"/>
      <c r="E707" s="159"/>
      <c r="F707" s="159"/>
      <c r="G707" s="159"/>
      <c r="H707" s="228"/>
      <c r="I707" s="228"/>
      <c r="J707" s="159"/>
      <c r="K707" s="159"/>
      <c r="L707" s="159"/>
      <c r="M707" s="159"/>
      <c r="N707" s="159"/>
      <c r="O707" s="159"/>
      <c r="P707" s="159"/>
      <c r="Q707" s="159"/>
      <c r="R707" s="159"/>
      <c r="S707" s="159"/>
      <c r="T707" s="159"/>
      <c r="U707" s="159"/>
      <c r="V707" s="159"/>
      <c r="W707" s="159"/>
      <c r="X707" s="159"/>
      <c r="Y707" s="159"/>
      <c r="Z707" s="159"/>
      <c r="AA707" s="159"/>
      <c r="AB707" s="159"/>
      <c r="AC707" s="159"/>
      <c r="AD707" s="159"/>
    </row>
    <row r="708" spans="1:30" ht="50.15" customHeight="1">
      <c r="A708" s="159"/>
      <c r="B708" s="159"/>
      <c r="C708" s="159"/>
      <c r="D708" s="159"/>
      <c r="E708" s="159"/>
      <c r="F708" s="159"/>
      <c r="G708" s="159"/>
      <c r="H708" s="228"/>
      <c r="I708" s="228"/>
      <c r="J708" s="159"/>
      <c r="K708" s="159"/>
      <c r="L708" s="159"/>
      <c r="M708" s="159"/>
      <c r="N708" s="159"/>
      <c r="O708" s="159"/>
      <c r="P708" s="159"/>
      <c r="Q708" s="159"/>
      <c r="R708" s="159"/>
      <c r="S708" s="159"/>
      <c r="T708" s="159"/>
      <c r="U708" s="159"/>
      <c r="V708" s="159"/>
      <c r="W708" s="159"/>
      <c r="X708" s="159"/>
      <c r="Y708" s="159"/>
      <c r="Z708" s="159"/>
      <c r="AA708" s="159"/>
      <c r="AB708" s="159"/>
      <c r="AC708" s="159"/>
      <c r="AD708" s="159"/>
    </row>
    <row r="709" spans="1:30" ht="50.15" customHeight="1">
      <c r="A709" s="159"/>
      <c r="B709" s="159"/>
      <c r="C709" s="159"/>
      <c r="D709" s="159"/>
      <c r="E709" s="159"/>
      <c r="F709" s="159"/>
      <c r="G709" s="159"/>
      <c r="H709" s="228"/>
      <c r="I709" s="228"/>
      <c r="J709" s="159"/>
      <c r="K709" s="159"/>
      <c r="L709" s="159"/>
      <c r="M709" s="159"/>
      <c r="N709" s="159"/>
      <c r="O709" s="159"/>
      <c r="P709" s="159"/>
      <c r="Q709" s="159"/>
      <c r="R709" s="159"/>
      <c r="S709" s="159"/>
      <c r="T709" s="159"/>
      <c r="U709" s="159"/>
      <c r="V709" s="159"/>
      <c r="W709" s="159"/>
      <c r="X709" s="159"/>
      <c r="Y709" s="159"/>
      <c r="Z709" s="159"/>
      <c r="AA709" s="159"/>
      <c r="AB709" s="159"/>
      <c r="AC709" s="159"/>
      <c r="AD709" s="159"/>
    </row>
    <row r="710" spans="1:30" ht="50.15" customHeight="1">
      <c r="A710" s="159"/>
      <c r="B710" s="159"/>
      <c r="C710" s="159"/>
      <c r="D710" s="159"/>
      <c r="E710" s="159"/>
      <c r="F710" s="159"/>
      <c r="G710" s="159"/>
      <c r="H710" s="228"/>
      <c r="I710" s="228"/>
      <c r="J710" s="159"/>
      <c r="K710" s="159"/>
      <c r="L710" s="159"/>
      <c r="M710" s="159"/>
      <c r="N710" s="159"/>
      <c r="O710" s="159"/>
      <c r="P710" s="159"/>
      <c r="Q710" s="159"/>
      <c r="R710" s="159"/>
      <c r="S710" s="159"/>
      <c r="T710" s="159"/>
      <c r="U710" s="159"/>
      <c r="V710" s="159"/>
      <c r="W710" s="159"/>
      <c r="X710" s="159"/>
      <c r="Y710" s="159"/>
      <c r="Z710" s="159"/>
      <c r="AA710" s="159"/>
      <c r="AB710" s="159"/>
      <c r="AC710" s="159"/>
      <c r="AD710" s="159"/>
    </row>
    <row r="711" spans="1:30" ht="50.15" customHeight="1">
      <c r="A711" s="159"/>
      <c r="B711" s="159"/>
      <c r="C711" s="159"/>
      <c r="D711" s="159"/>
      <c r="E711" s="159"/>
      <c r="F711" s="159"/>
      <c r="G711" s="159"/>
      <c r="H711" s="228"/>
      <c r="I711" s="228"/>
      <c r="J711" s="159"/>
      <c r="K711" s="159"/>
      <c r="L711" s="159"/>
      <c r="M711" s="159"/>
      <c r="N711" s="159"/>
      <c r="O711" s="159"/>
      <c r="P711" s="159"/>
      <c r="Q711" s="159"/>
      <c r="R711" s="159"/>
      <c r="S711" s="159"/>
      <c r="T711" s="159"/>
      <c r="U711" s="159"/>
      <c r="V711" s="159"/>
      <c r="W711" s="159"/>
      <c r="X711" s="159"/>
      <c r="Y711" s="159"/>
      <c r="Z711" s="159"/>
      <c r="AA711" s="159"/>
      <c r="AB711" s="159"/>
      <c r="AC711" s="159"/>
      <c r="AD711" s="159"/>
    </row>
    <row r="712" spans="1:30" ht="50.15" customHeight="1">
      <c r="A712" s="159"/>
      <c r="B712" s="159"/>
      <c r="C712" s="159"/>
      <c r="D712" s="159"/>
      <c r="E712" s="159"/>
      <c r="F712" s="159"/>
      <c r="G712" s="159"/>
      <c r="H712" s="228"/>
      <c r="I712" s="228"/>
      <c r="J712" s="159"/>
      <c r="K712" s="159"/>
      <c r="L712" s="159"/>
      <c r="M712" s="159"/>
      <c r="N712" s="159"/>
      <c r="O712" s="159"/>
      <c r="P712" s="159"/>
      <c r="Q712" s="159"/>
      <c r="R712" s="159"/>
      <c r="S712" s="159"/>
      <c r="T712" s="159"/>
      <c r="U712" s="159"/>
      <c r="V712" s="159"/>
      <c r="W712" s="159"/>
      <c r="X712" s="159"/>
      <c r="Y712" s="159"/>
      <c r="Z712" s="159"/>
      <c r="AA712" s="159"/>
      <c r="AB712" s="159"/>
      <c r="AC712" s="159"/>
      <c r="AD712" s="159"/>
    </row>
    <row r="713" spans="1:30" ht="50.15" customHeight="1">
      <c r="A713" s="159"/>
      <c r="B713" s="159"/>
      <c r="C713" s="159"/>
      <c r="D713" s="159"/>
      <c r="E713" s="159"/>
      <c r="F713" s="159"/>
      <c r="G713" s="159"/>
      <c r="H713" s="228"/>
      <c r="I713" s="228"/>
      <c r="J713" s="159"/>
      <c r="K713" s="159"/>
      <c r="L713" s="159"/>
      <c r="M713" s="159"/>
      <c r="N713" s="159"/>
      <c r="O713" s="159"/>
      <c r="P713" s="159"/>
      <c r="Q713" s="159"/>
      <c r="R713" s="159"/>
      <c r="S713" s="159"/>
      <c r="T713" s="159"/>
      <c r="U713" s="159"/>
      <c r="V713" s="159"/>
      <c r="W713" s="159"/>
      <c r="X713" s="159"/>
      <c r="Y713" s="159"/>
      <c r="Z713" s="159"/>
      <c r="AA713" s="159"/>
      <c r="AB713" s="159"/>
      <c r="AC713" s="159"/>
      <c r="AD713" s="159"/>
    </row>
    <row r="714" spans="1:30" ht="50.15" customHeight="1">
      <c r="A714" s="159"/>
      <c r="B714" s="159"/>
      <c r="C714" s="159"/>
      <c r="D714" s="159"/>
      <c r="E714" s="159"/>
      <c r="F714" s="159"/>
      <c r="G714" s="159"/>
      <c r="H714" s="228"/>
      <c r="I714" s="228"/>
      <c r="J714" s="159"/>
      <c r="K714" s="159"/>
      <c r="L714" s="159"/>
      <c r="M714" s="159"/>
      <c r="N714" s="159"/>
      <c r="O714" s="159"/>
      <c r="P714" s="159"/>
      <c r="Q714" s="159"/>
      <c r="R714" s="159"/>
      <c r="S714" s="159"/>
      <c r="T714" s="159"/>
      <c r="U714" s="159"/>
      <c r="V714" s="159"/>
      <c r="W714" s="159"/>
      <c r="X714" s="159"/>
      <c r="Y714" s="159"/>
      <c r="Z714" s="159"/>
      <c r="AA714" s="159"/>
      <c r="AB714" s="159"/>
      <c r="AC714" s="159"/>
      <c r="AD714" s="159"/>
    </row>
    <row r="715" spans="1:30" ht="50.15" customHeight="1">
      <c r="A715" s="159"/>
      <c r="B715" s="159"/>
      <c r="C715" s="159"/>
      <c r="D715" s="159"/>
      <c r="E715" s="159"/>
      <c r="F715" s="159"/>
      <c r="G715" s="159"/>
      <c r="H715" s="228"/>
      <c r="I715" s="228"/>
      <c r="J715" s="159"/>
      <c r="K715" s="159"/>
      <c r="L715" s="159"/>
      <c r="M715" s="159"/>
      <c r="N715" s="159"/>
      <c r="O715" s="159"/>
      <c r="P715" s="159"/>
      <c r="Q715" s="159"/>
      <c r="R715" s="159"/>
      <c r="S715" s="159"/>
      <c r="T715" s="159"/>
      <c r="U715" s="159"/>
      <c r="V715" s="159"/>
      <c r="W715" s="159"/>
      <c r="X715" s="159"/>
      <c r="Y715" s="159"/>
      <c r="Z715" s="159"/>
      <c r="AA715" s="159"/>
      <c r="AB715" s="159"/>
      <c r="AC715" s="159"/>
      <c r="AD715" s="159"/>
    </row>
    <row r="716" spans="1:30" ht="50.15" customHeight="1">
      <c r="A716" s="159"/>
      <c r="B716" s="159"/>
      <c r="C716" s="159"/>
      <c r="D716" s="159"/>
      <c r="E716" s="159"/>
      <c r="F716" s="159"/>
      <c r="G716" s="159"/>
      <c r="H716" s="228"/>
      <c r="I716" s="228"/>
      <c r="J716" s="159"/>
      <c r="K716" s="159"/>
      <c r="L716" s="159"/>
      <c r="M716" s="159"/>
      <c r="N716" s="159"/>
      <c r="O716" s="159"/>
      <c r="P716" s="159"/>
      <c r="Q716" s="159"/>
      <c r="R716" s="159"/>
      <c r="S716" s="159"/>
      <c r="T716" s="159"/>
      <c r="U716" s="159"/>
      <c r="V716" s="159"/>
      <c r="W716" s="159"/>
      <c r="X716" s="159"/>
      <c r="Y716" s="159"/>
      <c r="Z716" s="159"/>
      <c r="AA716" s="159"/>
      <c r="AB716" s="159"/>
      <c r="AC716" s="159"/>
      <c r="AD716" s="159"/>
    </row>
    <row r="717" spans="1:30" ht="50.15" customHeight="1">
      <c r="A717" s="159"/>
      <c r="B717" s="159"/>
      <c r="C717" s="159"/>
      <c r="D717" s="159"/>
      <c r="E717" s="159"/>
      <c r="F717" s="159"/>
      <c r="G717" s="159"/>
      <c r="H717" s="228"/>
      <c r="I717" s="228"/>
      <c r="J717" s="159"/>
      <c r="K717" s="159"/>
      <c r="L717" s="159"/>
      <c r="M717" s="159"/>
      <c r="N717" s="159"/>
      <c r="O717" s="159"/>
      <c r="P717" s="159"/>
      <c r="Q717" s="159"/>
      <c r="R717" s="159"/>
      <c r="S717" s="159"/>
      <c r="T717" s="159"/>
      <c r="U717" s="159"/>
      <c r="V717" s="159"/>
      <c r="W717" s="159"/>
      <c r="X717" s="159"/>
      <c r="Y717" s="159"/>
      <c r="Z717" s="159"/>
      <c r="AA717" s="159"/>
      <c r="AB717" s="159"/>
      <c r="AC717" s="159"/>
      <c r="AD717" s="159"/>
    </row>
    <row r="718" spans="1:30" ht="50.15" customHeight="1">
      <c r="A718" s="159"/>
      <c r="B718" s="159"/>
      <c r="C718" s="159"/>
      <c r="D718" s="159"/>
      <c r="E718" s="159"/>
      <c r="F718" s="159"/>
      <c r="G718" s="159"/>
      <c r="H718" s="228"/>
      <c r="I718" s="228"/>
      <c r="J718" s="159"/>
      <c r="K718" s="159"/>
      <c r="L718" s="159"/>
      <c r="M718" s="159"/>
      <c r="N718" s="159"/>
      <c r="O718" s="159"/>
      <c r="P718" s="159"/>
      <c r="Q718" s="159"/>
      <c r="R718" s="159"/>
      <c r="S718" s="159"/>
      <c r="T718" s="159"/>
      <c r="U718" s="159"/>
      <c r="V718" s="159"/>
      <c r="W718" s="159"/>
      <c r="X718" s="159"/>
      <c r="Y718" s="159"/>
      <c r="Z718" s="159"/>
      <c r="AA718" s="159"/>
      <c r="AB718" s="159"/>
      <c r="AC718" s="159"/>
      <c r="AD718" s="159"/>
    </row>
    <row r="719" spans="1:30" ht="50.15" customHeight="1">
      <c r="A719" s="159"/>
      <c r="B719" s="159"/>
      <c r="C719" s="159"/>
      <c r="D719" s="159"/>
      <c r="E719" s="159"/>
      <c r="F719" s="159"/>
      <c r="G719" s="159"/>
      <c r="H719" s="228"/>
      <c r="I719" s="228"/>
      <c r="J719" s="159"/>
      <c r="K719" s="159"/>
      <c r="L719" s="159"/>
      <c r="M719" s="159"/>
      <c r="N719" s="159"/>
      <c r="O719" s="159"/>
      <c r="P719" s="159"/>
      <c r="Q719" s="159"/>
      <c r="R719" s="159"/>
      <c r="S719" s="159"/>
      <c r="T719" s="159"/>
      <c r="U719" s="159"/>
      <c r="V719" s="159"/>
      <c r="W719" s="159"/>
      <c r="X719" s="159"/>
      <c r="Y719" s="159"/>
      <c r="Z719" s="159"/>
      <c r="AA719" s="159"/>
      <c r="AB719" s="159"/>
      <c r="AC719" s="159"/>
      <c r="AD719" s="159"/>
    </row>
    <row r="720" spans="1:30" ht="50.15" customHeight="1">
      <c r="A720" s="159"/>
      <c r="B720" s="159"/>
      <c r="C720" s="159"/>
      <c r="D720" s="159"/>
      <c r="E720" s="159"/>
      <c r="F720" s="159"/>
      <c r="G720" s="159"/>
      <c r="H720" s="228"/>
      <c r="I720" s="228"/>
      <c r="J720" s="159"/>
      <c r="K720" s="159"/>
      <c r="L720" s="159"/>
      <c r="M720" s="159"/>
      <c r="N720" s="159"/>
      <c r="O720" s="159"/>
      <c r="P720" s="159"/>
      <c r="Q720" s="159"/>
      <c r="R720" s="159"/>
      <c r="S720" s="159"/>
      <c r="T720" s="159"/>
      <c r="U720" s="159"/>
      <c r="V720" s="159"/>
      <c r="W720" s="159"/>
      <c r="X720" s="159"/>
      <c r="Y720" s="159"/>
      <c r="Z720" s="159"/>
      <c r="AA720" s="159"/>
      <c r="AB720" s="159"/>
      <c r="AC720" s="159"/>
      <c r="AD720" s="159"/>
    </row>
    <row r="721" spans="1:30" ht="50.15" customHeight="1">
      <c r="A721" s="159"/>
      <c r="B721" s="159"/>
      <c r="C721" s="159"/>
      <c r="D721" s="159"/>
      <c r="E721" s="159"/>
      <c r="F721" s="159"/>
      <c r="G721" s="159"/>
      <c r="H721" s="228"/>
      <c r="I721" s="228"/>
      <c r="J721" s="159"/>
      <c r="K721" s="159"/>
      <c r="L721" s="159"/>
      <c r="M721" s="159"/>
      <c r="N721" s="159"/>
      <c r="O721" s="159"/>
      <c r="P721" s="159"/>
      <c r="Q721" s="159"/>
      <c r="R721" s="159"/>
      <c r="S721" s="159"/>
      <c r="T721" s="159"/>
      <c r="U721" s="159"/>
      <c r="V721" s="159"/>
      <c r="W721" s="159"/>
      <c r="X721" s="159"/>
      <c r="Y721" s="159"/>
      <c r="Z721" s="159"/>
      <c r="AA721" s="159"/>
      <c r="AB721" s="159"/>
      <c r="AC721" s="159"/>
      <c r="AD721" s="159"/>
    </row>
    <row r="722" spans="1:30" ht="50.15" customHeight="1">
      <c r="A722" s="159"/>
      <c r="B722" s="159"/>
      <c r="C722" s="159"/>
      <c r="D722" s="159"/>
      <c r="E722" s="159"/>
      <c r="F722" s="159"/>
      <c r="G722" s="159"/>
      <c r="H722" s="228"/>
      <c r="I722" s="228"/>
      <c r="J722" s="159"/>
      <c r="K722" s="159"/>
      <c r="L722" s="159"/>
      <c r="M722" s="159"/>
      <c r="N722" s="159"/>
      <c r="O722" s="159"/>
      <c r="P722" s="159"/>
      <c r="Q722" s="159"/>
      <c r="R722" s="159"/>
      <c r="S722" s="159"/>
      <c r="T722" s="159"/>
      <c r="U722" s="159"/>
      <c r="V722" s="159"/>
      <c r="W722" s="159"/>
      <c r="X722" s="159"/>
      <c r="Y722" s="159"/>
      <c r="Z722" s="159"/>
      <c r="AA722" s="159"/>
      <c r="AB722" s="159"/>
      <c r="AC722" s="159"/>
      <c r="AD722" s="159"/>
    </row>
    <row r="723" spans="1:30" ht="50.15" customHeight="1">
      <c r="A723" s="159"/>
      <c r="B723" s="159"/>
      <c r="C723" s="159"/>
      <c r="D723" s="159"/>
      <c r="E723" s="159"/>
      <c r="F723" s="159"/>
      <c r="G723" s="159"/>
      <c r="H723" s="228"/>
      <c r="I723" s="228"/>
      <c r="J723" s="159"/>
      <c r="K723" s="159"/>
      <c r="L723" s="159"/>
      <c r="M723" s="159"/>
      <c r="N723" s="159"/>
      <c r="O723" s="159"/>
      <c r="P723" s="159"/>
      <c r="Q723" s="159"/>
      <c r="R723" s="159"/>
      <c r="S723" s="159"/>
      <c r="T723" s="159"/>
      <c r="U723" s="159"/>
      <c r="V723" s="159"/>
      <c r="W723" s="159"/>
      <c r="X723" s="159"/>
      <c r="Y723" s="159"/>
      <c r="Z723" s="159"/>
      <c r="AA723" s="159"/>
      <c r="AB723" s="159"/>
      <c r="AC723" s="159"/>
      <c r="AD723" s="159"/>
    </row>
    <row r="724" spans="1:30" ht="50.15" customHeight="1">
      <c r="A724" s="159"/>
      <c r="B724" s="159"/>
      <c r="C724" s="159"/>
      <c r="D724" s="159"/>
      <c r="E724" s="159"/>
      <c r="F724" s="159"/>
      <c r="G724" s="159"/>
      <c r="H724" s="228"/>
      <c r="I724" s="228"/>
      <c r="J724" s="159"/>
      <c r="K724" s="159"/>
      <c r="L724" s="159"/>
      <c r="M724" s="159"/>
      <c r="N724" s="159"/>
      <c r="O724" s="159"/>
      <c r="P724" s="159"/>
      <c r="Q724" s="159"/>
      <c r="R724" s="159"/>
      <c r="S724" s="159"/>
      <c r="T724" s="159"/>
      <c r="U724" s="159"/>
      <c r="V724" s="159"/>
      <c r="W724" s="159"/>
      <c r="X724" s="159"/>
      <c r="Y724" s="159"/>
      <c r="Z724" s="159"/>
      <c r="AA724" s="159"/>
      <c r="AB724" s="159"/>
      <c r="AC724" s="159"/>
      <c r="AD724" s="159"/>
    </row>
    <row r="725" spans="1:30" ht="50.15" customHeight="1">
      <c r="A725" s="159"/>
      <c r="B725" s="159"/>
      <c r="C725" s="159"/>
      <c r="D725" s="159"/>
      <c r="E725" s="159"/>
      <c r="F725" s="159"/>
      <c r="G725" s="159"/>
      <c r="H725" s="228"/>
      <c r="I725" s="228"/>
      <c r="J725" s="159"/>
      <c r="K725" s="159"/>
      <c r="L725" s="159"/>
      <c r="M725" s="159"/>
      <c r="N725" s="159"/>
      <c r="O725" s="159"/>
      <c r="P725" s="159"/>
      <c r="Q725" s="159"/>
      <c r="R725" s="159"/>
      <c r="S725" s="159"/>
      <c r="T725" s="159"/>
      <c r="U725" s="159"/>
      <c r="V725" s="159"/>
      <c r="W725" s="159"/>
      <c r="X725" s="159"/>
      <c r="Y725" s="159"/>
      <c r="Z725" s="159"/>
      <c r="AA725" s="159"/>
      <c r="AB725" s="159"/>
      <c r="AC725" s="159"/>
      <c r="AD725" s="159"/>
    </row>
    <row r="726" spans="1:30" ht="50.15" customHeight="1">
      <c r="A726" s="159"/>
      <c r="B726" s="159"/>
      <c r="C726" s="159"/>
      <c r="D726" s="159"/>
      <c r="E726" s="159"/>
      <c r="F726" s="159"/>
      <c r="G726" s="159"/>
      <c r="H726" s="228"/>
      <c r="I726" s="228"/>
      <c r="J726" s="159"/>
      <c r="K726" s="159"/>
      <c r="L726" s="159"/>
      <c r="M726" s="159"/>
      <c r="N726" s="159"/>
      <c r="O726" s="159"/>
      <c r="P726" s="159"/>
      <c r="Q726" s="159"/>
      <c r="R726" s="159"/>
      <c r="S726" s="159"/>
      <c r="T726" s="159"/>
      <c r="U726" s="159"/>
      <c r="V726" s="159"/>
      <c r="W726" s="159"/>
      <c r="X726" s="159"/>
      <c r="Y726" s="159"/>
      <c r="Z726" s="159"/>
      <c r="AA726" s="159"/>
      <c r="AB726" s="159"/>
      <c r="AC726" s="159"/>
      <c r="AD726" s="159"/>
    </row>
    <row r="727" spans="1:30" ht="50.15" customHeight="1">
      <c r="A727" s="159"/>
      <c r="B727" s="159"/>
      <c r="C727" s="159"/>
      <c r="D727" s="159"/>
      <c r="E727" s="159"/>
      <c r="F727" s="159"/>
      <c r="G727" s="159"/>
      <c r="H727" s="228"/>
      <c r="I727" s="228"/>
      <c r="J727" s="159"/>
      <c r="K727" s="159"/>
      <c r="L727" s="159"/>
      <c r="M727" s="159"/>
      <c r="N727" s="159"/>
      <c r="O727" s="159"/>
      <c r="P727" s="159"/>
      <c r="Q727" s="159"/>
      <c r="R727" s="159"/>
      <c r="S727" s="159"/>
      <c r="T727" s="159"/>
      <c r="U727" s="159"/>
      <c r="V727" s="159"/>
      <c r="W727" s="159"/>
      <c r="X727" s="159"/>
      <c r="Y727" s="159"/>
      <c r="Z727" s="159"/>
      <c r="AA727" s="159"/>
      <c r="AB727" s="159"/>
      <c r="AC727" s="159"/>
      <c r="AD727" s="159"/>
    </row>
    <row r="728" spans="1:30" ht="50.15" customHeight="1">
      <c r="A728" s="159"/>
      <c r="B728" s="159"/>
      <c r="C728" s="159"/>
      <c r="D728" s="159"/>
      <c r="E728" s="159"/>
      <c r="F728" s="159"/>
      <c r="G728" s="159"/>
      <c r="H728" s="228"/>
      <c r="I728" s="228"/>
      <c r="J728" s="159"/>
      <c r="K728" s="159"/>
      <c r="L728" s="159"/>
      <c r="M728" s="159"/>
      <c r="N728" s="159"/>
      <c r="O728" s="159"/>
      <c r="P728" s="159"/>
      <c r="Q728" s="159"/>
      <c r="R728" s="159"/>
      <c r="S728" s="159"/>
      <c r="T728" s="159"/>
      <c r="U728" s="159"/>
      <c r="V728" s="159"/>
      <c r="W728" s="159"/>
      <c r="X728" s="159"/>
      <c r="Y728" s="159"/>
      <c r="Z728" s="159"/>
      <c r="AA728" s="159"/>
      <c r="AB728" s="159"/>
      <c r="AC728" s="159"/>
      <c r="AD728" s="159"/>
    </row>
    <row r="729" spans="1:30" ht="50.15" customHeight="1">
      <c r="A729" s="159"/>
      <c r="B729" s="159"/>
      <c r="C729" s="159"/>
      <c r="D729" s="159"/>
      <c r="E729" s="159"/>
      <c r="F729" s="159"/>
      <c r="G729" s="159"/>
      <c r="H729" s="228"/>
      <c r="I729" s="228"/>
      <c r="J729" s="159"/>
      <c r="K729" s="159"/>
      <c r="L729" s="159"/>
      <c r="M729" s="159"/>
      <c r="N729" s="159"/>
      <c r="O729" s="159"/>
      <c r="P729" s="159"/>
      <c r="Q729" s="159"/>
      <c r="R729" s="159"/>
      <c r="S729" s="159"/>
      <c r="T729" s="159"/>
      <c r="U729" s="159"/>
      <c r="V729" s="159"/>
      <c r="W729" s="159"/>
      <c r="X729" s="159"/>
      <c r="Y729" s="159"/>
      <c r="Z729" s="159"/>
      <c r="AA729" s="159"/>
      <c r="AB729" s="159"/>
      <c r="AC729" s="159"/>
      <c r="AD729" s="159"/>
    </row>
    <row r="730" spans="1:30" ht="50.15" customHeight="1">
      <c r="A730" s="159"/>
      <c r="B730" s="159"/>
      <c r="C730" s="159"/>
      <c r="D730" s="159"/>
      <c r="E730" s="159"/>
      <c r="F730" s="159"/>
      <c r="G730" s="159"/>
      <c r="H730" s="228"/>
      <c r="I730" s="228"/>
      <c r="J730" s="159"/>
      <c r="K730" s="159"/>
      <c r="L730" s="159"/>
      <c r="M730" s="159"/>
      <c r="N730" s="159"/>
      <c r="O730" s="159"/>
      <c r="P730" s="159"/>
      <c r="Q730" s="159"/>
      <c r="R730" s="159"/>
      <c r="S730" s="159"/>
      <c r="T730" s="159"/>
      <c r="U730" s="159"/>
      <c r="V730" s="159"/>
      <c r="W730" s="159"/>
      <c r="X730" s="159"/>
      <c r="Y730" s="159"/>
      <c r="Z730" s="159"/>
      <c r="AA730" s="159"/>
      <c r="AB730" s="159"/>
      <c r="AC730" s="159"/>
      <c r="AD730" s="159"/>
    </row>
    <row r="731" spans="1:30" ht="50.15" customHeight="1">
      <c r="A731" s="159"/>
      <c r="B731" s="159"/>
      <c r="C731" s="159"/>
      <c r="D731" s="159"/>
      <c r="E731" s="159"/>
      <c r="F731" s="159"/>
      <c r="G731" s="159"/>
      <c r="H731" s="228"/>
      <c r="I731" s="228"/>
      <c r="J731" s="159"/>
      <c r="K731" s="159"/>
      <c r="L731" s="159"/>
      <c r="M731" s="159"/>
      <c r="N731" s="159"/>
      <c r="O731" s="159"/>
      <c r="P731" s="159"/>
      <c r="Q731" s="159"/>
      <c r="R731" s="159"/>
      <c r="S731" s="159"/>
      <c r="T731" s="159"/>
      <c r="U731" s="159"/>
      <c r="V731" s="159"/>
      <c r="W731" s="159"/>
      <c r="X731" s="159"/>
      <c r="Y731" s="159"/>
      <c r="Z731" s="159"/>
      <c r="AA731" s="159"/>
      <c r="AB731" s="159"/>
      <c r="AC731" s="159"/>
      <c r="AD731" s="159"/>
    </row>
    <row r="732" spans="1:30" ht="50.15" customHeight="1">
      <c r="A732" s="159"/>
      <c r="B732" s="159"/>
      <c r="C732" s="159"/>
      <c r="D732" s="159"/>
      <c r="E732" s="159"/>
      <c r="F732" s="159"/>
      <c r="G732" s="159"/>
      <c r="H732" s="228"/>
      <c r="I732" s="228"/>
      <c r="J732" s="159"/>
      <c r="K732" s="159"/>
      <c r="L732" s="159"/>
      <c r="M732" s="159"/>
      <c r="N732" s="159"/>
      <c r="O732" s="159"/>
      <c r="P732" s="159"/>
      <c r="Q732" s="159"/>
      <c r="R732" s="159"/>
      <c r="S732" s="159"/>
      <c r="T732" s="159"/>
      <c r="U732" s="159"/>
      <c r="V732" s="159"/>
      <c r="W732" s="159"/>
      <c r="X732" s="159"/>
      <c r="Y732" s="159"/>
      <c r="Z732" s="159"/>
      <c r="AA732" s="159"/>
      <c r="AB732" s="159"/>
      <c r="AC732" s="159"/>
      <c r="AD732" s="159"/>
    </row>
    <row r="733" spans="1:30" ht="50.15" customHeight="1">
      <c r="A733" s="159"/>
      <c r="B733" s="159"/>
      <c r="C733" s="159"/>
      <c r="D733" s="159"/>
      <c r="E733" s="159"/>
      <c r="F733" s="159"/>
      <c r="G733" s="159"/>
      <c r="H733" s="228"/>
      <c r="I733" s="228"/>
      <c r="J733" s="159"/>
      <c r="K733" s="159"/>
      <c r="L733" s="159"/>
      <c r="M733" s="159"/>
      <c r="N733" s="159"/>
      <c r="O733" s="159"/>
      <c r="P733" s="159"/>
      <c r="Q733" s="159"/>
      <c r="R733" s="159"/>
      <c r="S733" s="159"/>
      <c r="T733" s="159"/>
      <c r="U733" s="159"/>
      <c r="V733" s="159"/>
      <c r="W733" s="159"/>
      <c r="X733" s="159"/>
      <c r="Y733" s="159"/>
      <c r="Z733" s="159"/>
      <c r="AA733" s="159"/>
      <c r="AB733" s="159"/>
      <c r="AC733" s="159"/>
      <c r="AD733" s="159"/>
    </row>
    <row r="734" spans="1:30" ht="50.15" customHeight="1">
      <c r="A734" s="159"/>
      <c r="B734" s="159"/>
      <c r="C734" s="159"/>
      <c r="D734" s="159"/>
      <c r="E734" s="159"/>
      <c r="F734" s="159"/>
      <c r="G734" s="159"/>
      <c r="H734" s="228"/>
      <c r="I734" s="228"/>
      <c r="J734" s="159"/>
      <c r="K734" s="159"/>
      <c r="L734" s="159"/>
      <c r="M734" s="159"/>
      <c r="N734" s="159"/>
      <c r="O734" s="159"/>
      <c r="P734" s="159"/>
      <c r="Q734" s="159"/>
      <c r="R734" s="159"/>
      <c r="S734" s="159"/>
      <c r="T734" s="159"/>
      <c r="U734" s="159"/>
      <c r="V734" s="159"/>
      <c r="W734" s="159"/>
      <c r="X734" s="159"/>
      <c r="Y734" s="159"/>
      <c r="Z734" s="159"/>
      <c r="AA734" s="159"/>
      <c r="AB734" s="159"/>
      <c r="AC734" s="159"/>
      <c r="AD734" s="159"/>
    </row>
    <row r="735" spans="1:30" ht="50.15" customHeight="1">
      <c r="A735" s="159"/>
      <c r="B735" s="159"/>
      <c r="C735" s="159"/>
      <c r="D735" s="159"/>
      <c r="E735" s="159"/>
      <c r="F735" s="159"/>
      <c r="G735" s="159"/>
      <c r="H735" s="228"/>
      <c r="I735" s="228"/>
      <c r="J735" s="159"/>
      <c r="K735" s="159"/>
      <c r="L735" s="159"/>
      <c r="M735" s="159"/>
      <c r="N735" s="159"/>
      <c r="O735" s="159"/>
      <c r="P735" s="159"/>
      <c r="Q735" s="159"/>
      <c r="R735" s="159"/>
      <c r="S735" s="159"/>
      <c r="T735" s="159"/>
      <c r="U735" s="159"/>
      <c r="V735" s="159"/>
      <c r="W735" s="159"/>
      <c r="X735" s="159"/>
      <c r="Y735" s="159"/>
      <c r="Z735" s="159"/>
      <c r="AA735" s="159"/>
      <c r="AB735" s="159"/>
      <c r="AC735" s="159"/>
      <c r="AD735" s="159"/>
    </row>
    <row r="736" spans="1:30" ht="50.15" customHeight="1">
      <c r="A736" s="159"/>
      <c r="B736" s="159"/>
      <c r="C736" s="159"/>
      <c r="D736" s="159"/>
      <c r="E736" s="159"/>
      <c r="F736" s="159"/>
      <c r="G736" s="159"/>
      <c r="H736" s="228"/>
      <c r="I736" s="228"/>
      <c r="J736" s="159"/>
      <c r="K736" s="159"/>
      <c r="L736" s="159"/>
      <c r="M736" s="159"/>
      <c r="N736" s="159"/>
      <c r="O736" s="159"/>
      <c r="P736" s="159"/>
      <c r="Q736" s="159"/>
      <c r="R736" s="159"/>
      <c r="S736" s="159"/>
      <c r="T736" s="159"/>
      <c r="U736" s="159"/>
      <c r="V736" s="159"/>
      <c r="W736" s="159"/>
      <c r="X736" s="159"/>
      <c r="Y736" s="159"/>
      <c r="Z736" s="159"/>
      <c r="AA736" s="159"/>
      <c r="AB736" s="159"/>
      <c r="AC736" s="159"/>
      <c r="AD736" s="159"/>
    </row>
    <row r="737" spans="1:30" ht="50.15" customHeight="1">
      <c r="A737" s="159"/>
      <c r="B737" s="159"/>
      <c r="C737" s="159"/>
      <c r="D737" s="159"/>
      <c r="E737" s="159"/>
      <c r="F737" s="159"/>
      <c r="G737" s="159"/>
      <c r="H737" s="228"/>
      <c r="I737" s="228"/>
      <c r="J737" s="159"/>
      <c r="K737" s="159"/>
      <c r="L737" s="159"/>
      <c r="M737" s="159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  <c r="AA737" s="159"/>
      <c r="AB737" s="159"/>
      <c r="AC737" s="159"/>
      <c r="AD737" s="159"/>
    </row>
    <row r="738" spans="1:30" ht="50.15" customHeight="1">
      <c r="A738" s="159"/>
      <c r="B738" s="159"/>
      <c r="C738" s="159"/>
      <c r="D738" s="159"/>
      <c r="E738" s="159"/>
      <c r="F738" s="159"/>
      <c r="G738" s="159"/>
      <c r="H738" s="228"/>
      <c r="I738" s="228"/>
      <c r="J738" s="159"/>
      <c r="K738" s="159"/>
      <c r="L738" s="159"/>
      <c r="M738" s="15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  <c r="AD738" s="159"/>
    </row>
    <row r="739" spans="1:30" ht="50.15" customHeight="1">
      <c r="A739" s="159"/>
      <c r="B739" s="159"/>
      <c r="C739" s="159"/>
      <c r="D739" s="159"/>
      <c r="E739" s="159"/>
      <c r="F739" s="159"/>
      <c r="G739" s="159"/>
      <c r="H739" s="228"/>
      <c r="I739" s="228"/>
      <c r="J739" s="159"/>
      <c r="K739" s="159"/>
      <c r="L739" s="159"/>
      <c r="M739" s="159"/>
      <c r="N739" s="159"/>
      <c r="O739" s="159"/>
      <c r="P739" s="159"/>
      <c r="Q739" s="159"/>
      <c r="R739" s="159"/>
      <c r="S739" s="159"/>
      <c r="T739" s="159"/>
      <c r="U739" s="159"/>
      <c r="V739" s="159"/>
      <c r="W739" s="159"/>
      <c r="X739" s="159"/>
      <c r="Y739" s="159"/>
      <c r="Z739" s="159"/>
      <c r="AA739" s="159"/>
      <c r="AB739" s="159"/>
      <c r="AC739" s="159"/>
      <c r="AD739" s="159"/>
    </row>
    <row r="740" spans="1:30" ht="50.15" customHeight="1">
      <c r="A740" s="159"/>
      <c r="B740" s="159"/>
      <c r="C740" s="159"/>
      <c r="D740" s="159"/>
      <c r="E740" s="159"/>
      <c r="F740" s="159"/>
      <c r="G740" s="159"/>
      <c r="H740" s="228"/>
      <c r="I740" s="228"/>
      <c r="J740" s="159"/>
      <c r="K740" s="159"/>
      <c r="L740" s="159"/>
      <c r="M740" s="159"/>
      <c r="N740" s="159"/>
      <c r="O740" s="159"/>
      <c r="P740" s="159"/>
      <c r="Q740" s="159"/>
      <c r="R740" s="159"/>
      <c r="S740" s="159"/>
      <c r="T740" s="159"/>
      <c r="U740" s="159"/>
      <c r="V740" s="159"/>
      <c r="W740" s="159"/>
      <c r="X740" s="159"/>
      <c r="Y740" s="159"/>
      <c r="Z740" s="159"/>
      <c r="AA740" s="159"/>
      <c r="AB740" s="159"/>
      <c r="AC740" s="159"/>
      <c r="AD740" s="159"/>
    </row>
    <row r="741" spans="1:30" ht="50.15" customHeight="1">
      <c r="A741" s="159"/>
      <c r="B741" s="159"/>
      <c r="C741" s="159"/>
      <c r="D741" s="159"/>
      <c r="E741" s="159"/>
      <c r="F741" s="159"/>
      <c r="G741" s="159"/>
      <c r="H741" s="228"/>
      <c r="I741" s="228"/>
      <c r="J741" s="159"/>
      <c r="K741" s="159"/>
      <c r="L741" s="159"/>
      <c r="M741" s="159"/>
      <c r="N741" s="159"/>
      <c r="O741" s="159"/>
      <c r="P741" s="159"/>
      <c r="Q741" s="159"/>
      <c r="R741" s="159"/>
      <c r="S741" s="159"/>
      <c r="T741" s="159"/>
      <c r="U741" s="159"/>
      <c r="V741" s="159"/>
      <c r="W741" s="159"/>
      <c r="X741" s="159"/>
      <c r="Y741" s="159"/>
      <c r="Z741" s="159"/>
      <c r="AA741" s="159"/>
      <c r="AB741" s="159"/>
      <c r="AC741" s="159"/>
      <c r="AD741" s="159"/>
    </row>
    <row r="742" spans="1:30" ht="50.15" customHeight="1">
      <c r="A742" s="159"/>
      <c r="B742" s="159"/>
      <c r="C742" s="159"/>
      <c r="D742" s="159"/>
      <c r="E742" s="159"/>
      <c r="F742" s="159"/>
      <c r="G742" s="159"/>
      <c r="H742" s="228"/>
      <c r="I742" s="228"/>
      <c r="J742" s="159"/>
      <c r="K742" s="159"/>
      <c r="L742" s="159"/>
      <c r="M742" s="159"/>
      <c r="N742" s="159"/>
      <c r="O742" s="159"/>
      <c r="P742" s="159"/>
      <c r="Q742" s="159"/>
      <c r="R742" s="159"/>
      <c r="S742" s="159"/>
      <c r="T742" s="159"/>
      <c r="U742" s="159"/>
      <c r="V742" s="159"/>
      <c r="W742" s="159"/>
      <c r="X742" s="159"/>
      <c r="Y742" s="159"/>
      <c r="Z742" s="159"/>
      <c r="AA742" s="159"/>
      <c r="AB742" s="159"/>
      <c r="AC742" s="159"/>
      <c r="AD742" s="159"/>
    </row>
    <row r="743" spans="1:30" ht="50.15" customHeight="1">
      <c r="A743" s="159"/>
      <c r="B743" s="159"/>
      <c r="C743" s="159"/>
      <c r="D743" s="159"/>
      <c r="E743" s="159"/>
      <c r="F743" s="159"/>
      <c r="G743" s="159"/>
      <c r="H743" s="228"/>
      <c r="I743" s="228"/>
      <c r="J743" s="159"/>
      <c r="K743" s="159"/>
      <c r="L743" s="159"/>
      <c r="M743" s="159"/>
      <c r="N743" s="159"/>
      <c r="O743" s="159"/>
      <c r="P743" s="159"/>
      <c r="Q743" s="159"/>
      <c r="R743" s="159"/>
      <c r="S743" s="159"/>
      <c r="T743" s="159"/>
      <c r="U743" s="159"/>
      <c r="V743" s="159"/>
      <c r="W743" s="159"/>
      <c r="X743" s="159"/>
      <c r="Y743" s="159"/>
      <c r="Z743" s="159"/>
      <c r="AA743" s="159"/>
      <c r="AB743" s="159"/>
      <c r="AC743" s="159"/>
      <c r="AD743" s="159"/>
    </row>
    <row r="744" spans="1:30" ht="50.15" customHeight="1">
      <c r="A744" s="159"/>
      <c r="B744" s="159"/>
      <c r="C744" s="159"/>
      <c r="D744" s="159"/>
      <c r="E744" s="159"/>
      <c r="F744" s="159"/>
      <c r="G744" s="159"/>
      <c r="H744" s="228"/>
      <c r="I744" s="228"/>
      <c r="J744" s="159"/>
      <c r="K744" s="159"/>
      <c r="L744" s="159"/>
      <c r="M744" s="159"/>
      <c r="N744" s="159"/>
      <c r="O744" s="159"/>
      <c r="P744" s="159"/>
      <c r="Q744" s="159"/>
      <c r="R744" s="159"/>
      <c r="S744" s="159"/>
      <c r="T744" s="159"/>
      <c r="U744" s="159"/>
      <c r="V744" s="159"/>
      <c r="W744" s="159"/>
      <c r="X744" s="159"/>
      <c r="Y744" s="159"/>
      <c r="Z744" s="159"/>
      <c r="AA744" s="159"/>
      <c r="AB744" s="159"/>
      <c r="AC744" s="159"/>
      <c r="AD744" s="159"/>
    </row>
    <row r="745" spans="1:30" ht="50.15" customHeight="1">
      <c r="A745" s="159"/>
      <c r="B745" s="159"/>
      <c r="C745" s="159"/>
      <c r="D745" s="159"/>
      <c r="E745" s="159"/>
      <c r="F745" s="159"/>
      <c r="G745" s="159"/>
      <c r="H745" s="228"/>
      <c r="I745" s="228"/>
      <c r="J745" s="159"/>
      <c r="K745" s="159"/>
      <c r="L745" s="159"/>
      <c r="M745" s="159"/>
      <c r="N745" s="159"/>
      <c r="O745" s="159"/>
      <c r="P745" s="159"/>
      <c r="Q745" s="159"/>
      <c r="R745" s="159"/>
      <c r="S745" s="159"/>
      <c r="T745" s="159"/>
      <c r="U745" s="159"/>
      <c r="V745" s="159"/>
      <c r="W745" s="159"/>
      <c r="X745" s="159"/>
      <c r="Y745" s="159"/>
      <c r="Z745" s="159"/>
      <c r="AA745" s="159"/>
      <c r="AB745" s="159"/>
      <c r="AC745" s="159"/>
      <c r="AD745" s="159"/>
    </row>
    <row r="746" spans="1:30" ht="50.15" customHeight="1">
      <c r="A746" s="159"/>
      <c r="B746" s="159"/>
      <c r="C746" s="159"/>
      <c r="D746" s="159"/>
      <c r="E746" s="159"/>
      <c r="F746" s="159"/>
      <c r="G746" s="159"/>
      <c r="H746" s="228"/>
      <c r="I746" s="228"/>
      <c r="J746" s="159"/>
      <c r="K746" s="159"/>
      <c r="L746" s="159"/>
      <c r="M746" s="15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  <c r="AD746" s="159"/>
    </row>
    <row r="747" spans="1:30" ht="50.15" customHeight="1">
      <c r="A747" s="159"/>
      <c r="B747" s="159"/>
      <c r="C747" s="159"/>
      <c r="D747" s="159"/>
      <c r="E747" s="159"/>
      <c r="F747" s="159"/>
      <c r="G747" s="159"/>
      <c r="H747" s="228"/>
      <c r="I747" s="228"/>
      <c r="J747" s="159"/>
      <c r="K747" s="159"/>
      <c r="L747" s="159"/>
      <c r="M747" s="159"/>
      <c r="N747" s="159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  <c r="AD747" s="159"/>
    </row>
    <row r="748" spans="1:30" ht="50.15" customHeight="1">
      <c r="A748" s="159"/>
      <c r="B748" s="159"/>
      <c r="C748" s="159"/>
      <c r="D748" s="159"/>
      <c r="E748" s="159"/>
      <c r="F748" s="159"/>
      <c r="G748" s="159"/>
      <c r="H748" s="228"/>
      <c r="I748" s="228"/>
      <c r="J748" s="159"/>
      <c r="K748" s="159"/>
      <c r="L748" s="159"/>
      <c r="M748" s="159"/>
      <c r="N748" s="159"/>
      <c r="O748" s="159"/>
      <c r="P748" s="159"/>
      <c r="Q748" s="159"/>
      <c r="R748" s="159"/>
      <c r="S748" s="159"/>
      <c r="T748" s="159"/>
      <c r="U748" s="159"/>
      <c r="V748" s="159"/>
      <c r="W748" s="159"/>
      <c r="X748" s="159"/>
      <c r="Y748" s="159"/>
      <c r="Z748" s="159"/>
      <c r="AA748" s="159"/>
      <c r="AB748" s="159"/>
      <c r="AC748" s="159"/>
      <c r="AD748" s="159"/>
    </row>
    <row r="749" spans="1:30" ht="50.15" customHeight="1">
      <c r="A749" s="159"/>
      <c r="B749" s="159"/>
      <c r="C749" s="159"/>
      <c r="D749" s="159"/>
      <c r="E749" s="159"/>
      <c r="F749" s="159"/>
      <c r="G749" s="159"/>
      <c r="H749" s="228"/>
      <c r="I749" s="228"/>
      <c r="J749" s="159"/>
      <c r="K749" s="159"/>
      <c r="L749" s="159"/>
      <c r="M749" s="159"/>
      <c r="N749" s="159"/>
      <c r="O749" s="159"/>
      <c r="P749" s="159"/>
      <c r="Q749" s="159"/>
      <c r="R749" s="159"/>
      <c r="S749" s="159"/>
      <c r="T749" s="159"/>
      <c r="U749" s="159"/>
      <c r="V749" s="159"/>
      <c r="W749" s="159"/>
      <c r="X749" s="159"/>
      <c r="Y749" s="159"/>
      <c r="Z749" s="159"/>
      <c r="AA749" s="159"/>
      <c r="AB749" s="159"/>
      <c r="AC749" s="159"/>
      <c r="AD749" s="159"/>
    </row>
    <row r="750" spans="1:30" ht="50.15" customHeight="1">
      <c r="A750" s="159"/>
      <c r="B750" s="159"/>
      <c r="C750" s="159"/>
      <c r="D750" s="159"/>
      <c r="E750" s="159"/>
      <c r="F750" s="159"/>
      <c r="G750" s="159"/>
      <c r="H750" s="228"/>
      <c r="I750" s="228"/>
      <c r="J750" s="159"/>
      <c r="K750" s="159"/>
      <c r="L750" s="159"/>
      <c r="M750" s="159"/>
      <c r="N750" s="159"/>
      <c r="O750" s="159"/>
      <c r="P750" s="159"/>
      <c r="Q750" s="159"/>
      <c r="R750" s="159"/>
      <c r="S750" s="159"/>
      <c r="T750" s="159"/>
      <c r="U750" s="159"/>
      <c r="V750" s="159"/>
      <c r="W750" s="159"/>
      <c r="X750" s="159"/>
      <c r="Y750" s="159"/>
      <c r="Z750" s="159"/>
      <c r="AA750" s="159"/>
      <c r="AB750" s="159"/>
      <c r="AC750" s="159"/>
      <c r="AD750" s="159"/>
    </row>
    <row r="751" spans="1:30" ht="50.15" customHeight="1">
      <c r="A751" s="159"/>
      <c r="B751" s="159"/>
      <c r="C751" s="159"/>
      <c r="D751" s="159"/>
      <c r="E751" s="159"/>
      <c r="F751" s="159"/>
      <c r="G751" s="159"/>
      <c r="H751" s="228"/>
      <c r="I751" s="228"/>
      <c r="J751" s="159"/>
      <c r="K751" s="159"/>
      <c r="L751" s="159"/>
      <c r="M751" s="159"/>
      <c r="N751" s="159"/>
      <c r="O751" s="159"/>
      <c r="P751" s="159"/>
      <c r="Q751" s="159"/>
      <c r="R751" s="159"/>
      <c r="S751" s="159"/>
      <c r="T751" s="159"/>
      <c r="U751" s="159"/>
      <c r="V751" s="159"/>
      <c r="W751" s="159"/>
      <c r="X751" s="159"/>
      <c r="Y751" s="159"/>
      <c r="Z751" s="159"/>
      <c r="AA751" s="159"/>
      <c r="AB751" s="159"/>
      <c r="AC751" s="159"/>
      <c r="AD751" s="159"/>
    </row>
    <row r="752" spans="1:30" ht="50.15" customHeight="1">
      <c r="A752" s="159"/>
      <c r="B752" s="159"/>
      <c r="C752" s="159"/>
      <c r="D752" s="159"/>
      <c r="E752" s="159"/>
      <c r="F752" s="159"/>
      <c r="G752" s="159"/>
      <c r="H752" s="228"/>
      <c r="I752" s="228"/>
      <c r="J752" s="159"/>
      <c r="K752" s="159"/>
      <c r="L752" s="159"/>
      <c r="M752" s="159"/>
      <c r="N752" s="159"/>
      <c r="O752" s="159"/>
      <c r="P752" s="159"/>
      <c r="Q752" s="159"/>
      <c r="R752" s="159"/>
      <c r="S752" s="159"/>
      <c r="T752" s="159"/>
      <c r="U752" s="159"/>
      <c r="V752" s="159"/>
      <c r="W752" s="159"/>
      <c r="X752" s="159"/>
      <c r="Y752" s="159"/>
      <c r="Z752" s="159"/>
      <c r="AA752" s="159"/>
      <c r="AB752" s="159"/>
      <c r="AC752" s="159"/>
      <c r="AD752" s="159"/>
    </row>
    <row r="753" spans="1:30" ht="50.15" customHeight="1">
      <c r="A753" s="159"/>
      <c r="B753" s="159"/>
      <c r="C753" s="159"/>
      <c r="D753" s="159"/>
      <c r="E753" s="159"/>
      <c r="F753" s="159"/>
      <c r="G753" s="159"/>
      <c r="H753" s="228"/>
      <c r="I753" s="228"/>
      <c r="J753" s="159"/>
      <c r="K753" s="159"/>
      <c r="L753" s="159"/>
      <c r="M753" s="159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  <c r="AA753" s="159"/>
      <c r="AB753" s="159"/>
      <c r="AC753" s="159"/>
      <c r="AD753" s="159"/>
    </row>
    <row r="754" spans="1:30" ht="50.15" customHeight="1">
      <c r="A754" s="159"/>
      <c r="B754" s="159"/>
      <c r="C754" s="159"/>
      <c r="D754" s="159"/>
      <c r="E754" s="159"/>
      <c r="F754" s="159"/>
      <c r="G754" s="159"/>
      <c r="H754" s="228"/>
      <c r="I754" s="228"/>
      <c r="J754" s="159"/>
      <c r="K754" s="159"/>
      <c r="L754" s="159"/>
      <c r="M754" s="159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  <c r="AA754" s="159"/>
      <c r="AB754" s="159"/>
      <c r="AC754" s="159"/>
      <c r="AD754" s="159"/>
    </row>
    <row r="755" spans="1:30" ht="50.15" customHeight="1">
      <c r="A755" s="159"/>
      <c r="B755" s="159"/>
      <c r="C755" s="159"/>
      <c r="D755" s="159"/>
      <c r="E755" s="159"/>
      <c r="F755" s="159"/>
      <c r="G755" s="159"/>
      <c r="H755" s="228"/>
      <c r="I755" s="228"/>
      <c r="J755" s="159"/>
      <c r="K755" s="159"/>
      <c r="L755" s="159"/>
      <c r="M755" s="159"/>
      <c r="N755" s="159"/>
      <c r="O755" s="159"/>
      <c r="P755" s="159"/>
      <c r="Q755" s="159"/>
      <c r="R755" s="159"/>
      <c r="S755" s="159"/>
      <c r="T755" s="159"/>
      <c r="U755" s="159"/>
      <c r="V755" s="159"/>
      <c r="W755" s="159"/>
      <c r="X755" s="159"/>
      <c r="Y755" s="159"/>
      <c r="Z755" s="159"/>
      <c r="AA755" s="159"/>
      <c r="AB755" s="159"/>
      <c r="AC755" s="159"/>
      <c r="AD755" s="159"/>
    </row>
    <row r="756" spans="1:30" ht="50.15" customHeight="1">
      <c r="A756" s="159"/>
      <c r="B756" s="159"/>
      <c r="C756" s="159"/>
      <c r="D756" s="159"/>
      <c r="E756" s="159"/>
      <c r="F756" s="159"/>
      <c r="G756" s="159"/>
      <c r="H756" s="228"/>
      <c r="I756" s="228"/>
      <c r="J756" s="159"/>
      <c r="K756" s="159"/>
      <c r="L756" s="159"/>
      <c r="M756" s="159"/>
      <c r="N756" s="159"/>
      <c r="O756" s="159"/>
      <c r="P756" s="159"/>
      <c r="Q756" s="159"/>
      <c r="R756" s="159"/>
      <c r="S756" s="159"/>
      <c r="T756" s="159"/>
      <c r="U756" s="159"/>
      <c r="V756" s="159"/>
      <c r="W756" s="159"/>
      <c r="X756" s="159"/>
      <c r="Y756" s="159"/>
      <c r="Z756" s="159"/>
      <c r="AA756" s="159"/>
      <c r="AB756" s="159"/>
      <c r="AC756" s="159"/>
      <c r="AD756" s="159"/>
    </row>
    <row r="757" spans="1:30" ht="50.15" customHeight="1">
      <c r="A757" s="159"/>
      <c r="B757" s="159"/>
      <c r="C757" s="159"/>
      <c r="D757" s="159"/>
      <c r="E757" s="159"/>
      <c r="F757" s="159"/>
      <c r="G757" s="159"/>
      <c r="H757" s="228"/>
      <c r="I757" s="228"/>
      <c r="J757" s="159"/>
      <c r="K757" s="159"/>
      <c r="L757" s="159"/>
      <c r="M757" s="159"/>
      <c r="N757" s="159"/>
      <c r="O757" s="159"/>
      <c r="P757" s="159"/>
      <c r="Q757" s="159"/>
      <c r="R757" s="159"/>
      <c r="S757" s="159"/>
      <c r="T757" s="159"/>
      <c r="U757" s="159"/>
      <c r="V757" s="159"/>
      <c r="W757" s="159"/>
      <c r="X757" s="159"/>
      <c r="Y757" s="159"/>
      <c r="Z757" s="159"/>
      <c r="AA757" s="159"/>
      <c r="AB757" s="159"/>
      <c r="AC757" s="159"/>
      <c r="AD757" s="159"/>
    </row>
    <row r="758" spans="1:30" ht="50.15" customHeight="1">
      <c r="A758" s="159"/>
      <c r="B758" s="159"/>
      <c r="C758" s="159"/>
      <c r="D758" s="159"/>
      <c r="E758" s="159"/>
      <c r="F758" s="159"/>
      <c r="G758" s="159"/>
      <c r="H758" s="228"/>
      <c r="I758" s="228"/>
      <c r="J758" s="159"/>
      <c r="K758" s="159"/>
      <c r="L758" s="159"/>
      <c r="M758" s="159"/>
      <c r="N758" s="159"/>
      <c r="O758" s="159"/>
      <c r="P758" s="159"/>
      <c r="Q758" s="159"/>
      <c r="R758" s="159"/>
      <c r="S758" s="159"/>
      <c r="T758" s="159"/>
      <c r="U758" s="159"/>
      <c r="V758" s="159"/>
      <c r="W758" s="159"/>
      <c r="X758" s="159"/>
      <c r="Y758" s="159"/>
      <c r="Z758" s="159"/>
      <c r="AA758" s="159"/>
      <c r="AB758" s="159"/>
      <c r="AC758" s="159"/>
      <c r="AD758" s="159"/>
    </row>
    <row r="759" spans="1:30" ht="50.15" customHeight="1">
      <c r="A759" s="159"/>
      <c r="B759" s="159"/>
      <c r="C759" s="159"/>
      <c r="D759" s="159"/>
      <c r="E759" s="159"/>
      <c r="F759" s="159"/>
      <c r="G759" s="159"/>
      <c r="H759" s="228"/>
      <c r="I759" s="228"/>
      <c r="J759" s="159"/>
      <c r="K759" s="159"/>
      <c r="L759" s="159"/>
      <c r="M759" s="159"/>
      <c r="N759" s="159"/>
      <c r="O759" s="159"/>
      <c r="P759" s="159"/>
      <c r="Q759" s="159"/>
      <c r="R759" s="159"/>
      <c r="S759" s="159"/>
      <c r="T759" s="159"/>
      <c r="U759" s="159"/>
      <c r="V759" s="159"/>
      <c r="W759" s="159"/>
      <c r="X759" s="159"/>
      <c r="Y759" s="159"/>
      <c r="Z759" s="159"/>
      <c r="AA759" s="159"/>
      <c r="AB759" s="159"/>
      <c r="AC759" s="159"/>
      <c r="AD759" s="159"/>
    </row>
    <row r="760" spans="1:30" ht="50.15" customHeight="1">
      <c r="A760" s="159"/>
      <c r="B760" s="159"/>
      <c r="C760" s="159"/>
      <c r="D760" s="159"/>
      <c r="E760" s="159"/>
      <c r="F760" s="159"/>
      <c r="G760" s="159"/>
      <c r="H760" s="228"/>
      <c r="I760" s="228"/>
      <c r="J760" s="159"/>
      <c r="K760" s="159"/>
      <c r="L760" s="159"/>
      <c r="M760" s="159"/>
      <c r="N760" s="159"/>
      <c r="O760" s="159"/>
      <c r="P760" s="159"/>
      <c r="Q760" s="159"/>
      <c r="R760" s="159"/>
      <c r="S760" s="159"/>
      <c r="T760" s="159"/>
      <c r="U760" s="159"/>
      <c r="V760" s="159"/>
      <c r="W760" s="159"/>
      <c r="X760" s="159"/>
      <c r="Y760" s="159"/>
      <c r="Z760" s="159"/>
      <c r="AA760" s="159"/>
      <c r="AB760" s="159"/>
      <c r="AC760" s="159"/>
      <c r="AD760" s="159"/>
    </row>
    <row r="761" spans="1:30" ht="50.15" customHeight="1">
      <c r="A761" s="159"/>
      <c r="B761" s="159"/>
      <c r="C761" s="159"/>
      <c r="D761" s="159"/>
      <c r="E761" s="159"/>
      <c r="F761" s="159"/>
      <c r="G761" s="159"/>
      <c r="H761" s="228"/>
      <c r="I761" s="228"/>
      <c r="J761" s="159"/>
      <c r="K761" s="159"/>
      <c r="L761" s="159"/>
      <c r="M761" s="15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  <c r="AD761" s="159"/>
    </row>
    <row r="762" spans="1:30" ht="50.15" customHeight="1">
      <c r="A762" s="159"/>
      <c r="B762" s="159"/>
      <c r="C762" s="159"/>
      <c r="D762" s="159"/>
      <c r="E762" s="159"/>
      <c r="F762" s="159"/>
      <c r="G762" s="159"/>
      <c r="H762" s="228"/>
      <c r="I762" s="228"/>
      <c r="J762" s="159"/>
      <c r="K762" s="159"/>
      <c r="L762" s="159"/>
      <c r="M762" s="159"/>
      <c r="N762" s="159"/>
      <c r="O762" s="159"/>
      <c r="P762" s="159"/>
      <c r="Q762" s="159"/>
      <c r="R762" s="159"/>
      <c r="S762" s="159"/>
      <c r="T762" s="159"/>
      <c r="U762" s="159"/>
      <c r="V762" s="159"/>
      <c r="W762" s="159"/>
      <c r="X762" s="159"/>
      <c r="Y762" s="159"/>
      <c r="Z762" s="159"/>
      <c r="AA762" s="159"/>
      <c r="AB762" s="159"/>
      <c r="AC762" s="159"/>
      <c r="AD762" s="159"/>
    </row>
    <row r="763" spans="1:30" ht="50.15" customHeight="1">
      <c r="A763" s="159"/>
      <c r="B763" s="159"/>
      <c r="C763" s="159"/>
      <c r="D763" s="159"/>
      <c r="E763" s="159"/>
      <c r="F763" s="159"/>
      <c r="G763" s="159"/>
      <c r="H763" s="228"/>
      <c r="I763" s="228"/>
      <c r="J763" s="159"/>
      <c r="K763" s="159"/>
      <c r="L763" s="159"/>
      <c r="M763" s="159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  <c r="AA763" s="159"/>
      <c r="AB763" s="159"/>
      <c r="AC763" s="159"/>
      <c r="AD763" s="159"/>
    </row>
    <row r="764" spans="1:30" ht="50.15" customHeight="1">
      <c r="A764" s="159"/>
      <c r="B764" s="159"/>
      <c r="C764" s="159"/>
      <c r="D764" s="159"/>
      <c r="E764" s="159"/>
      <c r="F764" s="159"/>
      <c r="G764" s="159"/>
      <c r="H764" s="228"/>
      <c r="I764" s="228"/>
      <c r="J764" s="159"/>
      <c r="K764" s="159"/>
      <c r="L764" s="159"/>
      <c r="M764" s="15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  <c r="AD764" s="159"/>
    </row>
    <row r="765" spans="1:30" ht="50.15" customHeight="1">
      <c r="A765" s="159"/>
      <c r="B765" s="159"/>
      <c r="C765" s="159"/>
      <c r="D765" s="159"/>
      <c r="E765" s="159"/>
      <c r="F765" s="159"/>
      <c r="G765" s="159"/>
      <c r="H765" s="228"/>
      <c r="I765" s="228"/>
      <c r="J765" s="159"/>
      <c r="K765" s="159"/>
      <c r="L765" s="159"/>
      <c r="M765" s="159"/>
      <c r="N765" s="159"/>
      <c r="O765" s="159"/>
      <c r="P765" s="159"/>
      <c r="Q765" s="159"/>
      <c r="R765" s="159"/>
      <c r="S765" s="159"/>
      <c r="T765" s="159"/>
      <c r="U765" s="159"/>
      <c r="V765" s="159"/>
      <c r="W765" s="159"/>
      <c r="X765" s="159"/>
      <c r="Y765" s="159"/>
      <c r="Z765" s="159"/>
      <c r="AA765" s="159"/>
      <c r="AB765" s="159"/>
      <c r="AC765" s="159"/>
      <c r="AD765" s="159"/>
    </row>
    <row r="766" spans="1:30" ht="50.15" customHeight="1">
      <c r="A766" s="159"/>
      <c r="B766" s="159"/>
      <c r="C766" s="159"/>
      <c r="D766" s="159"/>
      <c r="E766" s="159"/>
      <c r="F766" s="159"/>
      <c r="G766" s="159"/>
      <c r="H766" s="228"/>
      <c r="I766" s="228"/>
      <c r="J766" s="159"/>
      <c r="K766" s="159"/>
      <c r="L766" s="159"/>
      <c r="M766" s="159"/>
      <c r="N766" s="159"/>
      <c r="O766" s="159"/>
      <c r="P766" s="159"/>
      <c r="Q766" s="159"/>
      <c r="R766" s="159"/>
      <c r="S766" s="159"/>
      <c r="T766" s="159"/>
      <c r="U766" s="159"/>
      <c r="V766" s="159"/>
      <c r="W766" s="159"/>
      <c r="X766" s="159"/>
      <c r="Y766" s="159"/>
      <c r="Z766" s="159"/>
      <c r="AA766" s="159"/>
      <c r="AB766" s="159"/>
      <c r="AC766" s="159"/>
      <c r="AD766" s="159"/>
    </row>
    <row r="767" spans="1:30" ht="50.15" customHeight="1">
      <c r="A767" s="159"/>
      <c r="B767" s="159"/>
      <c r="C767" s="159"/>
      <c r="D767" s="159"/>
      <c r="E767" s="159"/>
      <c r="F767" s="159"/>
      <c r="G767" s="159"/>
      <c r="H767" s="228"/>
      <c r="I767" s="228"/>
      <c r="J767" s="159"/>
      <c r="K767" s="159"/>
      <c r="L767" s="159"/>
      <c r="M767" s="159"/>
      <c r="N767" s="159"/>
      <c r="O767" s="159"/>
      <c r="P767" s="159"/>
      <c r="Q767" s="159"/>
      <c r="R767" s="159"/>
      <c r="S767" s="159"/>
      <c r="T767" s="159"/>
      <c r="U767" s="159"/>
      <c r="V767" s="159"/>
      <c r="W767" s="159"/>
      <c r="X767" s="159"/>
      <c r="Y767" s="159"/>
      <c r="Z767" s="159"/>
      <c r="AA767" s="159"/>
      <c r="AB767" s="159"/>
      <c r="AC767" s="159"/>
      <c r="AD767" s="159"/>
    </row>
    <row r="768" spans="1:30" ht="50.15" customHeight="1">
      <c r="A768" s="159"/>
      <c r="B768" s="159"/>
      <c r="C768" s="159"/>
      <c r="D768" s="159"/>
      <c r="E768" s="159"/>
      <c r="F768" s="159"/>
      <c r="G768" s="159"/>
      <c r="H768" s="228"/>
      <c r="I768" s="228"/>
      <c r="J768" s="159"/>
      <c r="K768" s="159"/>
      <c r="L768" s="159"/>
      <c r="M768" s="159"/>
      <c r="N768" s="159"/>
      <c r="O768" s="159"/>
      <c r="P768" s="159"/>
      <c r="Q768" s="159"/>
      <c r="R768" s="159"/>
      <c r="S768" s="159"/>
      <c r="T768" s="159"/>
      <c r="U768" s="159"/>
      <c r="V768" s="159"/>
      <c r="W768" s="159"/>
      <c r="X768" s="159"/>
      <c r="Y768" s="159"/>
      <c r="Z768" s="159"/>
      <c r="AA768" s="159"/>
      <c r="AB768" s="159"/>
      <c r="AC768" s="159"/>
      <c r="AD768" s="159"/>
    </row>
    <row r="769" spans="1:30" ht="50.15" customHeight="1">
      <c r="A769" s="159"/>
      <c r="B769" s="159"/>
      <c r="C769" s="159"/>
      <c r="D769" s="159"/>
      <c r="E769" s="159"/>
      <c r="F769" s="159"/>
      <c r="G769" s="159"/>
      <c r="H769" s="228"/>
      <c r="I769" s="228"/>
      <c r="J769" s="159"/>
      <c r="K769" s="159"/>
      <c r="L769" s="159"/>
      <c r="M769" s="159"/>
      <c r="N769" s="159"/>
      <c r="O769" s="159"/>
      <c r="P769" s="159"/>
      <c r="Q769" s="159"/>
      <c r="R769" s="159"/>
      <c r="S769" s="159"/>
      <c r="T769" s="159"/>
      <c r="U769" s="159"/>
      <c r="V769" s="159"/>
      <c r="W769" s="159"/>
      <c r="X769" s="159"/>
      <c r="Y769" s="159"/>
      <c r="Z769" s="159"/>
      <c r="AA769" s="159"/>
      <c r="AB769" s="159"/>
      <c r="AC769" s="159"/>
      <c r="AD769" s="159"/>
    </row>
    <row r="770" spans="1:30" ht="50.15" customHeight="1">
      <c r="A770" s="159"/>
      <c r="B770" s="159"/>
      <c r="C770" s="159"/>
      <c r="D770" s="159"/>
      <c r="E770" s="159"/>
      <c r="F770" s="159"/>
      <c r="G770" s="159"/>
      <c r="H770" s="228"/>
      <c r="I770" s="228"/>
      <c r="J770" s="159"/>
      <c r="K770" s="159"/>
      <c r="L770" s="159"/>
      <c r="M770" s="159"/>
      <c r="N770" s="159"/>
      <c r="O770" s="159"/>
      <c r="P770" s="159"/>
      <c r="Q770" s="159"/>
      <c r="R770" s="159"/>
      <c r="S770" s="159"/>
      <c r="T770" s="159"/>
      <c r="U770" s="159"/>
      <c r="V770" s="159"/>
      <c r="W770" s="159"/>
      <c r="X770" s="159"/>
      <c r="Y770" s="159"/>
      <c r="Z770" s="159"/>
      <c r="AA770" s="159"/>
      <c r="AB770" s="159"/>
      <c r="AC770" s="159"/>
      <c r="AD770" s="159"/>
    </row>
    <row r="771" spans="1:30" ht="50.15" customHeight="1">
      <c r="A771" s="159"/>
      <c r="B771" s="159"/>
      <c r="C771" s="159"/>
      <c r="D771" s="159"/>
      <c r="E771" s="159"/>
      <c r="F771" s="159"/>
      <c r="G771" s="159"/>
      <c r="H771" s="228"/>
      <c r="I771" s="228"/>
      <c r="J771" s="159"/>
      <c r="K771" s="159"/>
      <c r="L771" s="159"/>
      <c r="M771" s="159"/>
      <c r="N771" s="159"/>
      <c r="O771" s="159"/>
      <c r="P771" s="159"/>
      <c r="Q771" s="159"/>
      <c r="R771" s="159"/>
      <c r="S771" s="159"/>
      <c r="T771" s="159"/>
      <c r="U771" s="159"/>
      <c r="V771" s="159"/>
      <c r="W771" s="159"/>
      <c r="X771" s="159"/>
      <c r="Y771" s="159"/>
      <c r="Z771" s="159"/>
      <c r="AA771" s="159"/>
      <c r="AB771" s="159"/>
      <c r="AC771" s="159"/>
      <c r="AD771" s="159"/>
    </row>
    <row r="772" spans="1:30" ht="50.15" customHeight="1">
      <c r="A772" s="159"/>
      <c r="B772" s="159"/>
      <c r="C772" s="159"/>
      <c r="D772" s="159"/>
      <c r="E772" s="159"/>
      <c r="F772" s="159"/>
      <c r="G772" s="159"/>
      <c r="H772" s="228"/>
      <c r="I772" s="228"/>
      <c r="J772" s="159"/>
      <c r="K772" s="159"/>
      <c r="L772" s="159"/>
      <c r="M772" s="159"/>
      <c r="N772" s="159"/>
      <c r="O772" s="159"/>
      <c r="P772" s="159"/>
      <c r="Q772" s="159"/>
      <c r="R772" s="159"/>
      <c r="S772" s="159"/>
      <c r="T772" s="159"/>
      <c r="U772" s="159"/>
      <c r="V772" s="159"/>
      <c r="W772" s="159"/>
      <c r="X772" s="159"/>
      <c r="Y772" s="159"/>
      <c r="Z772" s="159"/>
      <c r="AA772" s="159"/>
      <c r="AB772" s="159"/>
      <c r="AC772" s="159"/>
      <c r="AD772" s="159"/>
    </row>
    <row r="773" spans="1:30" ht="50.15" customHeight="1">
      <c r="A773" s="159"/>
      <c r="B773" s="159"/>
      <c r="C773" s="159"/>
      <c r="D773" s="159"/>
      <c r="E773" s="159"/>
      <c r="F773" s="159"/>
      <c r="G773" s="159"/>
      <c r="H773" s="228"/>
      <c r="I773" s="228"/>
      <c r="J773" s="159"/>
      <c r="K773" s="159"/>
      <c r="L773" s="159"/>
      <c r="M773" s="159"/>
      <c r="N773" s="159"/>
      <c r="O773" s="159"/>
      <c r="P773" s="159"/>
      <c r="Q773" s="159"/>
      <c r="R773" s="159"/>
      <c r="S773" s="159"/>
      <c r="T773" s="159"/>
      <c r="U773" s="159"/>
      <c r="V773" s="159"/>
      <c r="W773" s="159"/>
      <c r="X773" s="159"/>
      <c r="Y773" s="159"/>
      <c r="Z773" s="159"/>
      <c r="AA773" s="159"/>
      <c r="AB773" s="159"/>
      <c r="AC773" s="159"/>
      <c r="AD773" s="159"/>
    </row>
    <row r="774" spans="1:30" ht="50.15" customHeight="1">
      <c r="A774" s="159"/>
      <c r="B774" s="159"/>
      <c r="C774" s="159"/>
      <c r="D774" s="159"/>
      <c r="E774" s="159"/>
      <c r="F774" s="159"/>
      <c r="G774" s="159"/>
      <c r="H774" s="228"/>
      <c r="I774" s="228"/>
      <c r="J774" s="159"/>
      <c r="K774" s="159"/>
      <c r="L774" s="159"/>
      <c r="M774" s="159"/>
      <c r="N774" s="159"/>
      <c r="O774" s="159"/>
      <c r="P774" s="159"/>
      <c r="Q774" s="159"/>
      <c r="R774" s="159"/>
      <c r="S774" s="159"/>
      <c r="T774" s="159"/>
      <c r="U774" s="159"/>
      <c r="V774" s="159"/>
      <c r="W774" s="159"/>
      <c r="X774" s="159"/>
      <c r="Y774" s="159"/>
      <c r="Z774" s="159"/>
      <c r="AA774" s="159"/>
      <c r="AB774" s="159"/>
      <c r="AC774" s="159"/>
      <c r="AD774" s="159"/>
    </row>
    <row r="775" spans="1:30" ht="50.15" customHeight="1">
      <c r="A775" s="159"/>
      <c r="B775" s="159"/>
      <c r="C775" s="159"/>
      <c r="D775" s="159"/>
      <c r="E775" s="159"/>
      <c r="F775" s="159"/>
      <c r="G775" s="159"/>
      <c r="H775" s="228"/>
      <c r="I775" s="228"/>
      <c r="J775" s="159"/>
      <c r="K775" s="159"/>
      <c r="L775" s="159"/>
      <c r="M775" s="159"/>
      <c r="N775" s="159"/>
      <c r="O775" s="159"/>
      <c r="P775" s="159"/>
      <c r="Q775" s="159"/>
      <c r="R775" s="159"/>
      <c r="S775" s="159"/>
      <c r="T775" s="159"/>
      <c r="U775" s="159"/>
      <c r="V775" s="159"/>
      <c r="W775" s="159"/>
      <c r="X775" s="159"/>
      <c r="Y775" s="159"/>
      <c r="Z775" s="159"/>
      <c r="AA775" s="159"/>
      <c r="AB775" s="159"/>
      <c r="AC775" s="159"/>
      <c r="AD775" s="159"/>
    </row>
    <row r="776" spans="1:30" ht="50.15" customHeight="1">
      <c r="A776" s="159"/>
      <c r="B776" s="159"/>
      <c r="C776" s="159"/>
      <c r="D776" s="159"/>
      <c r="E776" s="159"/>
      <c r="F776" s="159"/>
      <c r="G776" s="159"/>
      <c r="H776" s="228"/>
      <c r="I776" s="228"/>
      <c r="J776" s="159"/>
      <c r="K776" s="159"/>
      <c r="L776" s="159"/>
      <c r="M776" s="159"/>
      <c r="N776" s="159"/>
      <c r="O776" s="159"/>
      <c r="P776" s="159"/>
      <c r="Q776" s="159"/>
      <c r="R776" s="159"/>
      <c r="S776" s="159"/>
      <c r="T776" s="159"/>
      <c r="U776" s="159"/>
      <c r="V776" s="159"/>
      <c r="W776" s="159"/>
      <c r="X776" s="159"/>
      <c r="Y776" s="159"/>
      <c r="Z776" s="159"/>
      <c r="AA776" s="159"/>
      <c r="AB776" s="159"/>
      <c r="AC776" s="159"/>
      <c r="AD776" s="159"/>
    </row>
    <row r="777" spans="1:30" ht="50.15" customHeight="1">
      <c r="A777" s="159"/>
      <c r="B777" s="159"/>
      <c r="C777" s="159"/>
      <c r="D777" s="159"/>
      <c r="E777" s="159"/>
      <c r="F777" s="159"/>
      <c r="G777" s="159"/>
      <c r="H777" s="228"/>
      <c r="I777" s="228"/>
      <c r="J777" s="159"/>
      <c r="K777" s="159"/>
      <c r="L777" s="159"/>
      <c r="M777" s="159"/>
      <c r="N777" s="159"/>
      <c r="O777" s="159"/>
      <c r="P777" s="159"/>
      <c r="Q777" s="159"/>
      <c r="R777" s="159"/>
      <c r="S777" s="159"/>
      <c r="T777" s="159"/>
      <c r="U777" s="159"/>
      <c r="V777" s="159"/>
      <c r="W777" s="159"/>
      <c r="X777" s="159"/>
      <c r="Y777" s="159"/>
      <c r="Z777" s="159"/>
      <c r="AA777" s="159"/>
      <c r="AB777" s="159"/>
      <c r="AC777" s="159"/>
      <c r="AD777" s="159"/>
    </row>
    <row r="778" spans="1:30" ht="50.15" customHeight="1">
      <c r="A778" s="159"/>
      <c r="B778" s="159"/>
      <c r="C778" s="159"/>
      <c r="D778" s="159"/>
      <c r="E778" s="159"/>
      <c r="F778" s="159"/>
      <c r="G778" s="159"/>
      <c r="H778" s="228"/>
      <c r="I778" s="228"/>
      <c r="J778" s="159"/>
      <c r="K778" s="159"/>
      <c r="L778" s="159"/>
      <c r="M778" s="159"/>
      <c r="N778" s="159"/>
      <c r="O778" s="159"/>
      <c r="P778" s="159"/>
      <c r="Q778" s="159"/>
      <c r="R778" s="159"/>
      <c r="S778" s="159"/>
      <c r="T778" s="159"/>
      <c r="U778" s="159"/>
      <c r="V778" s="159"/>
      <c r="W778" s="159"/>
      <c r="X778" s="159"/>
      <c r="Y778" s="159"/>
      <c r="Z778" s="159"/>
      <c r="AA778" s="159"/>
      <c r="AB778" s="159"/>
      <c r="AC778" s="159"/>
      <c r="AD778" s="159"/>
    </row>
    <row r="779" spans="1:30" ht="50.15" customHeight="1">
      <c r="A779" s="159"/>
      <c r="B779" s="159"/>
      <c r="C779" s="159"/>
      <c r="D779" s="159"/>
      <c r="E779" s="159"/>
      <c r="F779" s="159"/>
      <c r="G779" s="159"/>
      <c r="H779" s="228"/>
      <c r="I779" s="228"/>
      <c r="J779" s="159"/>
      <c r="K779" s="159"/>
      <c r="L779" s="159"/>
      <c r="M779" s="159"/>
      <c r="N779" s="159"/>
      <c r="O779" s="159"/>
      <c r="P779" s="159"/>
      <c r="Q779" s="159"/>
      <c r="R779" s="159"/>
      <c r="S779" s="159"/>
      <c r="T779" s="159"/>
      <c r="U779" s="159"/>
      <c r="V779" s="159"/>
      <c r="W779" s="159"/>
      <c r="X779" s="159"/>
      <c r="Y779" s="159"/>
      <c r="Z779" s="159"/>
      <c r="AA779" s="159"/>
      <c r="AB779" s="159"/>
      <c r="AC779" s="159"/>
      <c r="AD779" s="159"/>
    </row>
    <row r="780" spans="1:30" ht="50.15" customHeight="1">
      <c r="A780" s="159"/>
      <c r="B780" s="159"/>
      <c r="C780" s="159"/>
      <c r="D780" s="159"/>
      <c r="E780" s="159"/>
      <c r="F780" s="159"/>
      <c r="G780" s="159"/>
      <c r="H780" s="228"/>
      <c r="I780" s="228"/>
      <c r="J780" s="159"/>
      <c r="K780" s="159"/>
      <c r="L780" s="159"/>
      <c r="M780" s="159"/>
      <c r="N780" s="159"/>
      <c r="O780" s="159"/>
      <c r="P780" s="159"/>
      <c r="Q780" s="159"/>
      <c r="R780" s="159"/>
      <c r="S780" s="159"/>
      <c r="T780" s="159"/>
      <c r="U780" s="159"/>
      <c r="V780" s="159"/>
      <c r="W780" s="159"/>
      <c r="X780" s="159"/>
      <c r="Y780" s="159"/>
      <c r="Z780" s="159"/>
      <c r="AA780" s="159"/>
      <c r="AB780" s="159"/>
      <c r="AC780" s="159"/>
      <c r="AD780" s="159"/>
    </row>
    <row r="781" spans="1:30" ht="50.15" customHeight="1">
      <c r="A781" s="159"/>
      <c r="B781" s="159"/>
      <c r="C781" s="159"/>
      <c r="D781" s="159"/>
      <c r="E781" s="159"/>
      <c r="F781" s="159"/>
      <c r="G781" s="159"/>
      <c r="H781" s="228"/>
      <c r="I781" s="228"/>
      <c r="J781" s="159"/>
      <c r="K781" s="159"/>
      <c r="L781" s="159"/>
      <c r="M781" s="159"/>
      <c r="N781" s="159"/>
      <c r="O781" s="159"/>
      <c r="P781" s="159"/>
      <c r="Q781" s="159"/>
      <c r="R781" s="159"/>
      <c r="S781" s="159"/>
      <c r="T781" s="159"/>
      <c r="U781" s="159"/>
      <c r="V781" s="159"/>
      <c r="W781" s="159"/>
      <c r="X781" s="159"/>
      <c r="Y781" s="159"/>
      <c r="Z781" s="159"/>
      <c r="AA781" s="159"/>
      <c r="AB781" s="159"/>
      <c r="AC781" s="159"/>
      <c r="AD781" s="159"/>
    </row>
    <row r="782" spans="1:30" ht="50.15" customHeight="1">
      <c r="A782" s="159"/>
      <c r="B782" s="159"/>
      <c r="C782" s="159"/>
      <c r="D782" s="159"/>
      <c r="E782" s="159"/>
      <c r="F782" s="159"/>
      <c r="G782" s="159"/>
      <c r="H782" s="228"/>
      <c r="I782" s="228"/>
      <c r="J782" s="159"/>
      <c r="K782" s="159"/>
      <c r="L782" s="159"/>
      <c r="M782" s="159"/>
      <c r="N782" s="159"/>
      <c r="O782" s="159"/>
      <c r="P782" s="159"/>
      <c r="Q782" s="159"/>
      <c r="R782" s="159"/>
      <c r="S782" s="159"/>
      <c r="T782" s="159"/>
      <c r="U782" s="159"/>
      <c r="V782" s="159"/>
      <c r="W782" s="159"/>
      <c r="X782" s="159"/>
      <c r="Y782" s="159"/>
      <c r="Z782" s="159"/>
      <c r="AA782" s="159"/>
      <c r="AB782" s="159"/>
      <c r="AC782" s="159"/>
      <c r="AD782" s="159"/>
    </row>
    <row r="783" spans="1:30" ht="50.15" customHeight="1">
      <c r="A783" s="159"/>
      <c r="B783" s="159"/>
      <c r="C783" s="159"/>
      <c r="D783" s="159"/>
      <c r="E783" s="159"/>
      <c r="F783" s="159"/>
      <c r="G783" s="159"/>
      <c r="H783" s="228"/>
      <c r="I783" s="228"/>
      <c r="J783" s="159"/>
      <c r="K783" s="159"/>
      <c r="L783" s="159"/>
      <c r="M783" s="159"/>
      <c r="N783" s="159"/>
      <c r="O783" s="159"/>
      <c r="P783" s="159"/>
      <c r="Q783" s="159"/>
      <c r="R783" s="159"/>
      <c r="S783" s="159"/>
      <c r="T783" s="159"/>
      <c r="U783" s="159"/>
      <c r="V783" s="159"/>
      <c r="W783" s="159"/>
      <c r="X783" s="159"/>
      <c r="Y783" s="159"/>
      <c r="Z783" s="159"/>
      <c r="AA783" s="159"/>
      <c r="AB783" s="159"/>
      <c r="AC783" s="159"/>
      <c r="AD783" s="159"/>
    </row>
    <row r="784" spans="1:30" ht="50.15" customHeight="1">
      <c r="A784" s="159"/>
      <c r="B784" s="159"/>
      <c r="C784" s="159"/>
      <c r="D784" s="159"/>
      <c r="E784" s="159"/>
      <c r="F784" s="159"/>
      <c r="G784" s="159"/>
      <c r="H784" s="228"/>
      <c r="I784" s="228"/>
      <c r="J784" s="159"/>
      <c r="K784" s="159"/>
      <c r="L784" s="159"/>
      <c r="M784" s="159"/>
      <c r="N784" s="159"/>
      <c r="O784" s="159"/>
      <c r="P784" s="159"/>
      <c r="Q784" s="159"/>
      <c r="R784" s="159"/>
      <c r="S784" s="159"/>
      <c r="T784" s="159"/>
      <c r="U784" s="159"/>
      <c r="V784" s="159"/>
      <c r="W784" s="159"/>
      <c r="X784" s="159"/>
      <c r="Y784" s="159"/>
      <c r="Z784" s="159"/>
      <c r="AA784" s="159"/>
      <c r="AB784" s="159"/>
      <c r="AC784" s="159"/>
      <c r="AD784" s="159"/>
    </row>
    <row r="785" spans="1:30" ht="50.15" customHeight="1">
      <c r="A785" s="159"/>
      <c r="B785" s="159"/>
      <c r="C785" s="159"/>
      <c r="D785" s="159"/>
      <c r="E785" s="159"/>
      <c r="F785" s="159"/>
      <c r="G785" s="159"/>
      <c r="H785" s="228"/>
      <c r="I785" s="228"/>
      <c r="J785" s="159"/>
      <c r="K785" s="159"/>
      <c r="L785" s="159"/>
      <c r="M785" s="159"/>
      <c r="N785" s="159"/>
      <c r="O785" s="159"/>
      <c r="P785" s="159"/>
      <c r="Q785" s="159"/>
      <c r="R785" s="159"/>
      <c r="S785" s="159"/>
      <c r="T785" s="159"/>
      <c r="U785" s="159"/>
      <c r="V785" s="159"/>
      <c r="W785" s="159"/>
      <c r="X785" s="159"/>
      <c r="Y785" s="159"/>
      <c r="Z785" s="159"/>
      <c r="AA785" s="159"/>
      <c r="AB785" s="159"/>
      <c r="AC785" s="159"/>
      <c r="AD785" s="159"/>
    </row>
    <row r="786" spans="1:30" ht="50.15" customHeight="1">
      <c r="A786" s="159"/>
      <c r="B786" s="159"/>
      <c r="C786" s="159"/>
      <c r="D786" s="159"/>
      <c r="E786" s="159"/>
      <c r="F786" s="159"/>
      <c r="G786" s="159"/>
      <c r="H786" s="228"/>
      <c r="I786" s="228"/>
      <c r="J786" s="159"/>
      <c r="K786" s="159"/>
      <c r="L786" s="159"/>
      <c r="M786" s="159"/>
      <c r="N786" s="159"/>
      <c r="O786" s="159"/>
      <c r="P786" s="159"/>
      <c r="Q786" s="159"/>
      <c r="R786" s="159"/>
      <c r="S786" s="159"/>
      <c r="T786" s="159"/>
      <c r="U786" s="159"/>
      <c r="V786" s="159"/>
      <c r="W786" s="159"/>
      <c r="X786" s="159"/>
      <c r="Y786" s="159"/>
      <c r="Z786" s="159"/>
      <c r="AA786" s="159"/>
      <c r="AB786" s="159"/>
      <c r="AC786" s="159"/>
      <c r="AD786" s="159"/>
    </row>
    <row r="787" spans="1:30" ht="50.15" customHeight="1">
      <c r="A787" s="159"/>
      <c r="B787" s="159"/>
      <c r="C787" s="159"/>
      <c r="D787" s="159"/>
      <c r="E787" s="159"/>
      <c r="F787" s="159"/>
      <c r="G787" s="159"/>
      <c r="H787" s="228"/>
      <c r="I787" s="228"/>
      <c r="J787" s="159"/>
      <c r="K787" s="159"/>
      <c r="L787" s="159"/>
      <c r="M787" s="159"/>
      <c r="N787" s="159"/>
      <c r="O787" s="159"/>
      <c r="P787" s="159"/>
      <c r="Q787" s="159"/>
      <c r="R787" s="159"/>
      <c r="S787" s="159"/>
      <c r="T787" s="159"/>
      <c r="U787" s="159"/>
      <c r="V787" s="159"/>
      <c r="W787" s="159"/>
      <c r="X787" s="159"/>
      <c r="Y787" s="159"/>
      <c r="Z787" s="159"/>
      <c r="AA787" s="159"/>
      <c r="AB787" s="159"/>
      <c r="AC787" s="159"/>
      <c r="AD787" s="159"/>
    </row>
    <row r="788" spans="1:30" ht="50.15" customHeight="1">
      <c r="A788" s="159"/>
      <c r="B788" s="159"/>
      <c r="C788" s="159"/>
      <c r="D788" s="159"/>
      <c r="E788" s="159"/>
      <c r="F788" s="159"/>
      <c r="G788" s="159"/>
      <c r="H788" s="228"/>
      <c r="I788" s="228"/>
      <c r="J788" s="159"/>
      <c r="K788" s="159"/>
      <c r="L788" s="159"/>
      <c r="M788" s="159"/>
      <c r="N788" s="159"/>
      <c r="O788" s="159"/>
      <c r="P788" s="159"/>
      <c r="Q788" s="159"/>
      <c r="R788" s="159"/>
      <c r="S788" s="159"/>
      <c r="T788" s="159"/>
      <c r="U788" s="159"/>
      <c r="V788" s="159"/>
      <c r="W788" s="159"/>
      <c r="X788" s="159"/>
      <c r="Y788" s="159"/>
      <c r="Z788" s="159"/>
      <c r="AA788" s="159"/>
      <c r="AB788" s="159"/>
      <c r="AC788" s="159"/>
      <c r="AD788" s="159"/>
    </row>
    <row r="789" spans="1:30" ht="50.15" customHeight="1">
      <c r="A789" s="159"/>
      <c r="B789" s="159"/>
      <c r="C789" s="159"/>
      <c r="D789" s="159"/>
      <c r="E789" s="159"/>
      <c r="F789" s="159"/>
      <c r="G789" s="159"/>
      <c r="H789" s="228"/>
      <c r="I789" s="228"/>
      <c r="J789" s="159"/>
      <c r="K789" s="159"/>
      <c r="L789" s="159"/>
      <c r="M789" s="159"/>
      <c r="N789" s="159"/>
      <c r="O789" s="159"/>
      <c r="P789" s="159"/>
      <c r="Q789" s="159"/>
      <c r="R789" s="159"/>
      <c r="S789" s="159"/>
      <c r="T789" s="159"/>
      <c r="U789" s="159"/>
      <c r="V789" s="159"/>
      <c r="W789" s="159"/>
      <c r="X789" s="159"/>
      <c r="Y789" s="159"/>
      <c r="Z789" s="159"/>
      <c r="AA789" s="159"/>
      <c r="AB789" s="159"/>
      <c r="AC789" s="159"/>
      <c r="AD789" s="159"/>
    </row>
    <row r="790" spans="1:30" ht="50.15" customHeight="1">
      <c r="A790" s="159"/>
      <c r="B790" s="159"/>
      <c r="C790" s="159"/>
      <c r="D790" s="159"/>
      <c r="E790" s="159"/>
      <c r="F790" s="159"/>
      <c r="G790" s="159"/>
      <c r="H790" s="228"/>
      <c r="I790" s="228"/>
      <c r="J790" s="159"/>
      <c r="K790" s="159"/>
      <c r="L790" s="159"/>
      <c r="M790" s="159"/>
      <c r="N790" s="159"/>
      <c r="O790" s="159"/>
      <c r="P790" s="159"/>
      <c r="Q790" s="159"/>
      <c r="R790" s="159"/>
      <c r="S790" s="159"/>
      <c r="T790" s="159"/>
      <c r="U790" s="159"/>
      <c r="V790" s="159"/>
      <c r="W790" s="159"/>
      <c r="X790" s="159"/>
      <c r="Y790" s="159"/>
      <c r="Z790" s="159"/>
      <c r="AA790" s="159"/>
      <c r="AB790" s="159"/>
      <c r="AC790" s="159"/>
      <c r="AD790" s="159"/>
    </row>
    <row r="791" spans="1:30" ht="50.15" customHeight="1">
      <c r="A791" s="159"/>
      <c r="B791" s="159"/>
      <c r="C791" s="159"/>
      <c r="D791" s="159"/>
      <c r="E791" s="159"/>
      <c r="F791" s="159"/>
      <c r="G791" s="159"/>
      <c r="H791" s="228"/>
      <c r="I791" s="228"/>
      <c r="J791" s="159"/>
      <c r="K791" s="159"/>
      <c r="L791" s="159"/>
      <c r="M791" s="159"/>
      <c r="N791" s="159"/>
      <c r="O791" s="159"/>
      <c r="P791" s="159"/>
      <c r="Q791" s="159"/>
      <c r="R791" s="159"/>
      <c r="S791" s="159"/>
      <c r="T791" s="159"/>
      <c r="U791" s="159"/>
      <c r="V791" s="159"/>
      <c r="W791" s="159"/>
      <c r="X791" s="159"/>
      <c r="Y791" s="159"/>
      <c r="Z791" s="159"/>
      <c r="AA791" s="159"/>
      <c r="AB791" s="159"/>
      <c r="AC791" s="159"/>
      <c r="AD791" s="159"/>
    </row>
    <row r="792" spans="1:30" ht="50.15" customHeight="1">
      <c r="A792" s="159"/>
      <c r="B792" s="159"/>
      <c r="C792" s="159"/>
      <c r="D792" s="159"/>
      <c r="E792" s="159"/>
      <c r="F792" s="159"/>
      <c r="G792" s="159"/>
      <c r="H792" s="228"/>
      <c r="I792" s="228"/>
      <c r="J792" s="159"/>
      <c r="K792" s="159"/>
      <c r="L792" s="159"/>
      <c r="M792" s="159"/>
      <c r="N792" s="159"/>
      <c r="O792" s="159"/>
      <c r="P792" s="159"/>
      <c r="Q792" s="159"/>
      <c r="R792" s="159"/>
      <c r="S792" s="159"/>
      <c r="T792" s="159"/>
      <c r="U792" s="159"/>
      <c r="V792" s="159"/>
      <c r="W792" s="159"/>
      <c r="X792" s="159"/>
      <c r="Y792" s="159"/>
      <c r="Z792" s="159"/>
      <c r="AA792" s="159"/>
      <c r="AB792" s="159"/>
      <c r="AC792" s="159"/>
      <c r="AD792" s="159"/>
    </row>
    <row r="793" spans="1:30" ht="50.15" customHeight="1">
      <c r="A793" s="159"/>
      <c r="B793" s="159"/>
      <c r="C793" s="159"/>
      <c r="D793" s="159"/>
      <c r="E793" s="159"/>
      <c r="F793" s="159"/>
      <c r="G793" s="159"/>
      <c r="H793" s="228"/>
      <c r="I793" s="228"/>
      <c r="J793" s="159"/>
      <c r="K793" s="159"/>
      <c r="L793" s="159"/>
      <c r="M793" s="159"/>
      <c r="N793" s="159"/>
      <c r="O793" s="159"/>
      <c r="P793" s="159"/>
      <c r="Q793" s="159"/>
      <c r="R793" s="159"/>
      <c r="S793" s="159"/>
      <c r="T793" s="159"/>
      <c r="U793" s="159"/>
      <c r="V793" s="159"/>
      <c r="W793" s="159"/>
      <c r="X793" s="159"/>
      <c r="Y793" s="159"/>
      <c r="Z793" s="159"/>
      <c r="AA793" s="159"/>
      <c r="AB793" s="159"/>
      <c r="AC793" s="159"/>
      <c r="AD793" s="159"/>
    </row>
    <row r="794" spans="1:30" ht="50.15" customHeight="1">
      <c r="A794" s="159"/>
      <c r="B794" s="159"/>
      <c r="C794" s="159"/>
      <c r="D794" s="159"/>
      <c r="E794" s="159"/>
      <c r="F794" s="159"/>
      <c r="G794" s="159"/>
      <c r="H794" s="228"/>
      <c r="I794" s="228"/>
      <c r="J794" s="159"/>
      <c r="K794" s="159"/>
      <c r="L794" s="159"/>
      <c r="M794" s="159"/>
      <c r="N794" s="159"/>
      <c r="O794" s="159"/>
      <c r="P794" s="159"/>
      <c r="Q794" s="159"/>
      <c r="R794" s="159"/>
      <c r="S794" s="159"/>
      <c r="T794" s="159"/>
      <c r="U794" s="159"/>
      <c r="V794" s="159"/>
      <c r="W794" s="159"/>
      <c r="X794" s="159"/>
      <c r="Y794" s="159"/>
      <c r="Z794" s="159"/>
      <c r="AA794" s="159"/>
      <c r="AB794" s="159"/>
      <c r="AC794" s="159"/>
      <c r="AD794" s="159"/>
    </row>
    <row r="795" spans="1:30" ht="50.15" customHeight="1">
      <c r="A795" s="159"/>
      <c r="B795" s="159"/>
      <c r="C795" s="159"/>
      <c r="D795" s="159"/>
      <c r="E795" s="159"/>
      <c r="F795" s="159"/>
      <c r="G795" s="159"/>
      <c r="H795" s="228"/>
      <c r="I795" s="228"/>
      <c r="J795" s="159"/>
      <c r="K795" s="159"/>
      <c r="L795" s="159"/>
      <c r="M795" s="159"/>
      <c r="N795" s="159"/>
      <c r="O795" s="159"/>
      <c r="P795" s="159"/>
      <c r="Q795" s="159"/>
      <c r="R795" s="159"/>
      <c r="S795" s="159"/>
      <c r="T795" s="159"/>
      <c r="U795" s="159"/>
      <c r="V795" s="159"/>
      <c r="W795" s="159"/>
      <c r="X795" s="159"/>
      <c r="Y795" s="159"/>
      <c r="Z795" s="159"/>
      <c r="AA795" s="159"/>
      <c r="AB795" s="159"/>
      <c r="AC795" s="159"/>
      <c r="AD795" s="159"/>
    </row>
    <row r="796" spans="1:30" ht="50.15" customHeight="1">
      <c r="A796" s="159"/>
      <c r="B796" s="159"/>
      <c r="C796" s="159"/>
      <c r="D796" s="159"/>
      <c r="E796" s="159"/>
      <c r="F796" s="159"/>
      <c r="G796" s="159"/>
      <c r="H796" s="228"/>
      <c r="I796" s="228"/>
      <c r="J796" s="159"/>
      <c r="K796" s="159"/>
      <c r="L796" s="159"/>
      <c r="M796" s="159"/>
      <c r="N796" s="159"/>
      <c r="O796" s="159"/>
      <c r="P796" s="159"/>
      <c r="Q796" s="159"/>
      <c r="R796" s="159"/>
      <c r="S796" s="159"/>
      <c r="T796" s="159"/>
      <c r="U796" s="159"/>
      <c r="V796" s="159"/>
      <c r="W796" s="159"/>
      <c r="X796" s="159"/>
      <c r="Y796" s="159"/>
      <c r="Z796" s="159"/>
      <c r="AA796" s="159"/>
      <c r="AB796" s="159"/>
      <c r="AC796" s="159"/>
      <c r="AD796" s="159"/>
    </row>
    <row r="797" spans="1:30" ht="50.15" customHeight="1">
      <c r="A797" s="159"/>
      <c r="B797" s="159"/>
      <c r="C797" s="159"/>
      <c r="D797" s="159"/>
      <c r="E797" s="159"/>
      <c r="F797" s="159"/>
      <c r="G797" s="159"/>
      <c r="H797" s="228"/>
      <c r="I797" s="228"/>
      <c r="J797" s="159"/>
      <c r="K797" s="159"/>
      <c r="L797" s="159"/>
      <c r="M797" s="159"/>
      <c r="N797" s="159"/>
      <c r="O797" s="159"/>
      <c r="P797" s="159"/>
      <c r="Q797" s="159"/>
      <c r="R797" s="159"/>
      <c r="S797" s="159"/>
      <c r="T797" s="159"/>
      <c r="U797" s="159"/>
      <c r="V797" s="159"/>
      <c r="W797" s="159"/>
      <c r="X797" s="159"/>
      <c r="Y797" s="159"/>
      <c r="Z797" s="159"/>
      <c r="AA797" s="159"/>
      <c r="AB797" s="159"/>
      <c r="AC797" s="159"/>
      <c r="AD797" s="159"/>
    </row>
    <row r="798" spans="1:30" ht="50.15" customHeight="1">
      <c r="A798" s="159"/>
      <c r="B798" s="159"/>
      <c r="C798" s="159"/>
      <c r="D798" s="159"/>
      <c r="E798" s="159"/>
      <c r="F798" s="159"/>
      <c r="G798" s="159"/>
      <c r="H798" s="228"/>
      <c r="I798" s="228"/>
      <c r="J798" s="159"/>
      <c r="K798" s="159"/>
      <c r="L798" s="159"/>
      <c r="M798" s="159"/>
      <c r="N798" s="159"/>
      <c r="O798" s="159"/>
      <c r="P798" s="159"/>
      <c r="Q798" s="159"/>
      <c r="R798" s="159"/>
      <c r="S798" s="159"/>
      <c r="T798" s="159"/>
      <c r="U798" s="159"/>
      <c r="V798" s="159"/>
      <c r="W798" s="159"/>
      <c r="X798" s="159"/>
      <c r="Y798" s="159"/>
      <c r="Z798" s="159"/>
      <c r="AA798" s="159"/>
      <c r="AB798" s="159"/>
      <c r="AC798" s="159"/>
      <c r="AD798" s="159"/>
    </row>
    <row r="799" spans="1:30" ht="50.15" customHeight="1">
      <c r="A799" s="159"/>
      <c r="B799" s="159"/>
      <c r="C799" s="159"/>
      <c r="D799" s="159"/>
      <c r="E799" s="159"/>
      <c r="F799" s="159"/>
      <c r="G799" s="159"/>
      <c r="H799" s="228"/>
      <c r="I799" s="228"/>
      <c r="J799" s="159"/>
      <c r="K799" s="159"/>
      <c r="L799" s="159"/>
      <c r="M799" s="159"/>
      <c r="N799" s="159"/>
      <c r="O799" s="159"/>
      <c r="P799" s="159"/>
      <c r="Q799" s="159"/>
      <c r="R799" s="159"/>
      <c r="S799" s="159"/>
      <c r="T799" s="159"/>
      <c r="U799" s="159"/>
      <c r="V799" s="159"/>
      <c r="W799" s="159"/>
      <c r="X799" s="159"/>
      <c r="Y799" s="159"/>
      <c r="Z799" s="159"/>
      <c r="AA799" s="159"/>
      <c r="AB799" s="159"/>
      <c r="AC799" s="159"/>
      <c r="AD799" s="159"/>
    </row>
    <row r="800" spans="1:30" ht="50.15" customHeight="1">
      <c r="A800" s="159"/>
      <c r="B800" s="159"/>
      <c r="C800" s="159"/>
      <c r="D800" s="159"/>
      <c r="E800" s="159"/>
      <c r="F800" s="159"/>
      <c r="G800" s="159"/>
      <c r="H800" s="228"/>
      <c r="I800" s="228"/>
      <c r="J800" s="159"/>
      <c r="K800" s="159"/>
      <c r="L800" s="159"/>
      <c r="M800" s="159"/>
      <c r="N800" s="159"/>
      <c r="O800" s="159"/>
      <c r="P800" s="159"/>
      <c r="Q800" s="159"/>
      <c r="R800" s="159"/>
      <c r="S800" s="159"/>
      <c r="T800" s="159"/>
      <c r="U800" s="159"/>
      <c r="V800" s="159"/>
      <c r="W800" s="159"/>
      <c r="X800" s="159"/>
      <c r="Y800" s="159"/>
      <c r="Z800" s="159"/>
      <c r="AA800" s="159"/>
      <c r="AB800" s="159"/>
      <c r="AC800" s="159"/>
      <c r="AD800" s="159"/>
    </row>
    <row r="801" spans="1:30" ht="50.15" customHeight="1">
      <c r="A801" s="159"/>
      <c r="B801" s="159"/>
      <c r="C801" s="159"/>
      <c r="D801" s="159"/>
      <c r="E801" s="159"/>
      <c r="F801" s="159"/>
      <c r="G801" s="159"/>
      <c r="H801" s="228"/>
      <c r="I801" s="228"/>
      <c r="J801" s="159"/>
      <c r="K801" s="159"/>
      <c r="L801" s="159"/>
      <c r="M801" s="159"/>
      <c r="N801" s="159"/>
      <c r="O801" s="159"/>
      <c r="P801" s="159"/>
      <c r="Q801" s="159"/>
      <c r="R801" s="159"/>
      <c r="S801" s="159"/>
      <c r="T801" s="159"/>
      <c r="U801" s="159"/>
      <c r="V801" s="159"/>
      <c r="W801" s="159"/>
      <c r="X801" s="159"/>
      <c r="Y801" s="159"/>
      <c r="Z801" s="159"/>
      <c r="AA801" s="159"/>
      <c r="AB801" s="159"/>
      <c r="AC801" s="159"/>
      <c r="AD801" s="159"/>
    </row>
    <row r="802" spans="1:30" ht="50.15" customHeight="1">
      <c r="A802" s="159"/>
      <c r="B802" s="159"/>
      <c r="C802" s="159"/>
      <c r="D802" s="159"/>
      <c r="E802" s="159"/>
      <c r="F802" s="159"/>
      <c r="G802" s="159"/>
      <c r="H802" s="228"/>
      <c r="I802" s="228"/>
      <c r="J802" s="159"/>
      <c r="K802" s="159"/>
      <c r="L802" s="159"/>
      <c r="M802" s="159"/>
      <c r="N802" s="159"/>
      <c r="O802" s="159"/>
      <c r="P802" s="159"/>
      <c r="Q802" s="159"/>
      <c r="R802" s="159"/>
      <c r="S802" s="159"/>
      <c r="T802" s="159"/>
      <c r="U802" s="159"/>
      <c r="V802" s="159"/>
      <c r="W802" s="159"/>
      <c r="X802" s="159"/>
      <c r="Y802" s="159"/>
      <c r="Z802" s="159"/>
      <c r="AA802" s="159"/>
      <c r="AB802" s="159"/>
      <c r="AC802" s="159"/>
      <c r="AD802" s="159"/>
    </row>
    <row r="803" spans="1:30" ht="50.15" customHeight="1">
      <c r="A803" s="159"/>
      <c r="B803" s="159"/>
      <c r="C803" s="159"/>
      <c r="D803" s="159"/>
      <c r="E803" s="159"/>
      <c r="F803" s="159"/>
      <c r="G803" s="159"/>
      <c r="H803" s="228"/>
      <c r="I803" s="228"/>
      <c r="J803" s="159"/>
      <c r="K803" s="159"/>
      <c r="L803" s="159"/>
      <c r="M803" s="159"/>
      <c r="N803" s="159"/>
      <c r="O803" s="159"/>
      <c r="P803" s="159"/>
      <c r="Q803" s="159"/>
      <c r="R803" s="159"/>
      <c r="S803" s="159"/>
      <c r="T803" s="159"/>
      <c r="U803" s="159"/>
      <c r="V803" s="159"/>
      <c r="W803" s="159"/>
      <c r="X803" s="159"/>
      <c r="Y803" s="159"/>
      <c r="Z803" s="159"/>
      <c r="AA803" s="159"/>
      <c r="AB803" s="159"/>
      <c r="AC803" s="159"/>
      <c r="AD803" s="159"/>
    </row>
    <row r="804" spans="1:30" ht="50.15" customHeight="1">
      <c r="A804" s="159"/>
      <c r="B804" s="159"/>
      <c r="C804" s="159"/>
      <c r="D804" s="159"/>
      <c r="E804" s="159"/>
      <c r="F804" s="159"/>
      <c r="G804" s="159"/>
      <c r="H804" s="228"/>
      <c r="I804" s="228"/>
      <c r="J804" s="159"/>
      <c r="K804" s="159"/>
      <c r="L804" s="159"/>
      <c r="M804" s="159"/>
      <c r="N804" s="159"/>
      <c r="O804" s="159"/>
      <c r="P804" s="159"/>
      <c r="Q804" s="159"/>
      <c r="R804" s="159"/>
      <c r="S804" s="159"/>
      <c r="T804" s="159"/>
      <c r="U804" s="159"/>
      <c r="V804" s="159"/>
      <c r="W804" s="159"/>
      <c r="X804" s="159"/>
      <c r="Y804" s="159"/>
      <c r="Z804" s="159"/>
      <c r="AA804" s="159"/>
      <c r="AB804" s="159"/>
      <c r="AC804" s="159"/>
      <c r="AD804" s="159"/>
    </row>
    <row r="805" spans="1:30" ht="50.15" customHeight="1">
      <c r="A805" s="159"/>
      <c r="B805" s="159"/>
      <c r="C805" s="159"/>
      <c r="D805" s="159"/>
      <c r="E805" s="159"/>
      <c r="F805" s="159"/>
      <c r="G805" s="159"/>
      <c r="H805" s="228"/>
      <c r="I805" s="228"/>
      <c r="J805" s="159"/>
      <c r="K805" s="159"/>
      <c r="L805" s="159"/>
      <c r="M805" s="159"/>
      <c r="N805" s="159"/>
      <c r="O805" s="159"/>
      <c r="P805" s="159"/>
      <c r="Q805" s="159"/>
      <c r="R805" s="159"/>
      <c r="S805" s="159"/>
      <c r="T805" s="159"/>
      <c r="U805" s="159"/>
      <c r="V805" s="159"/>
      <c r="W805" s="159"/>
      <c r="X805" s="159"/>
      <c r="Y805" s="159"/>
      <c r="Z805" s="159"/>
      <c r="AA805" s="159"/>
      <c r="AB805" s="159"/>
      <c r="AC805" s="159"/>
      <c r="AD805" s="159"/>
    </row>
    <row r="806" spans="1:30" ht="50.15" customHeight="1">
      <c r="A806" s="159"/>
      <c r="B806" s="159"/>
      <c r="C806" s="159"/>
      <c r="D806" s="159"/>
      <c r="E806" s="159"/>
      <c r="F806" s="159"/>
      <c r="G806" s="159"/>
      <c r="H806" s="228"/>
      <c r="I806" s="228"/>
      <c r="J806" s="159"/>
      <c r="K806" s="159"/>
      <c r="L806" s="159"/>
      <c r="M806" s="159"/>
      <c r="N806" s="159"/>
      <c r="O806" s="159"/>
      <c r="P806" s="159"/>
      <c r="Q806" s="159"/>
      <c r="R806" s="159"/>
      <c r="S806" s="159"/>
      <c r="T806" s="159"/>
      <c r="U806" s="159"/>
      <c r="V806" s="159"/>
      <c r="W806" s="159"/>
      <c r="X806" s="159"/>
      <c r="Y806" s="159"/>
      <c r="Z806" s="159"/>
      <c r="AA806" s="159"/>
      <c r="AB806" s="159"/>
      <c r="AC806" s="159"/>
      <c r="AD806" s="159"/>
    </row>
    <row r="807" spans="1:30" ht="50.15" customHeight="1">
      <c r="A807" s="159"/>
      <c r="B807" s="159"/>
      <c r="C807" s="159"/>
      <c r="D807" s="159"/>
      <c r="E807" s="159"/>
      <c r="F807" s="159"/>
      <c r="G807" s="159"/>
      <c r="H807" s="228"/>
      <c r="I807" s="228"/>
      <c r="J807" s="159"/>
      <c r="K807" s="159"/>
      <c r="L807" s="159"/>
      <c r="M807" s="159"/>
      <c r="N807" s="159"/>
      <c r="O807" s="159"/>
      <c r="P807" s="159"/>
      <c r="Q807" s="159"/>
      <c r="R807" s="159"/>
      <c r="S807" s="159"/>
      <c r="T807" s="159"/>
      <c r="U807" s="159"/>
      <c r="V807" s="159"/>
      <c r="W807" s="159"/>
      <c r="X807" s="159"/>
      <c r="Y807" s="159"/>
      <c r="Z807" s="159"/>
      <c r="AA807" s="159"/>
      <c r="AB807" s="159"/>
      <c r="AC807" s="159"/>
      <c r="AD807" s="159"/>
    </row>
    <row r="808" spans="1:30" ht="50.15" customHeight="1">
      <c r="A808" s="159"/>
      <c r="B808" s="159"/>
      <c r="C808" s="159"/>
      <c r="D808" s="159"/>
      <c r="E808" s="159"/>
      <c r="F808" s="159"/>
      <c r="G808" s="159"/>
      <c r="H808" s="228"/>
      <c r="I808" s="228"/>
      <c r="J808" s="159"/>
      <c r="K808" s="159"/>
      <c r="L808" s="159"/>
      <c r="M808" s="159"/>
      <c r="N808" s="159"/>
      <c r="O808" s="159"/>
      <c r="P808" s="159"/>
      <c r="Q808" s="159"/>
      <c r="R808" s="159"/>
      <c r="S808" s="159"/>
      <c r="T808" s="159"/>
      <c r="U808" s="159"/>
      <c r="V808" s="159"/>
      <c r="W808" s="159"/>
      <c r="X808" s="159"/>
      <c r="Y808" s="159"/>
      <c r="Z808" s="159"/>
      <c r="AA808" s="159"/>
      <c r="AB808" s="159"/>
      <c r="AC808" s="159"/>
      <c r="AD808" s="159"/>
    </row>
    <row r="809" spans="1:30" ht="50.15" customHeight="1">
      <c r="A809" s="159"/>
      <c r="B809" s="159"/>
      <c r="C809" s="159"/>
      <c r="D809" s="159"/>
      <c r="E809" s="159"/>
      <c r="F809" s="159"/>
      <c r="G809" s="159"/>
      <c r="H809" s="228"/>
      <c r="I809" s="228"/>
      <c r="J809" s="159"/>
      <c r="K809" s="159"/>
      <c r="L809" s="159"/>
      <c r="M809" s="159"/>
      <c r="N809" s="159"/>
      <c r="O809" s="159"/>
      <c r="P809" s="159"/>
      <c r="Q809" s="159"/>
      <c r="R809" s="159"/>
      <c r="S809" s="159"/>
      <c r="T809" s="159"/>
      <c r="U809" s="159"/>
      <c r="V809" s="159"/>
      <c r="W809" s="159"/>
      <c r="X809" s="159"/>
      <c r="Y809" s="159"/>
      <c r="Z809" s="159"/>
      <c r="AA809" s="159"/>
      <c r="AB809" s="159"/>
      <c r="AC809" s="159"/>
      <c r="AD809" s="159"/>
    </row>
    <row r="810" spans="1:30" ht="50.15" customHeight="1">
      <c r="A810" s="159"/>
      <c r="B810" s="159"/>
      <c r="C810" s="159"/>
      <c r="D810" s="159"/>
      <c r="E810" s="159"/>
      <c r="F810" s="159"/>
      <c r="G810" s="159"/>
      <c r="H810" s="228"/>
      <c r="I810" s="228"/>
      <c r="J810" s="159"/>
      <c r="K810" s="159"/>
      <c r="L810" s="159"/>
      <c r="M810" s="159"/>
      <c r="N810" s="159"/>
      <c r="O810" s="159"/>
      <c r="P810" s="159"/>
      <c r="Q810" s="159"/>
      <c r="R810" s="159"/>
      <c r="S810" s="159"/>
      <c r="T810" s="159"/>
      <c r="U810" s="159"/>
      <c r="V810" s="159"/>
      <c r="W810" s="159"/>
      <c r="X810" s="159"/>
      <c r="Y810" s="159"/>
      <c r="Z810" s="159"/>
      <c r="AA810" s="159"/>
      <c r="AB810" s="159"/>
      <c r="AC810" s="159"/>
      <c r="AD810" s="159"/>
    </row>
    <row r="811" spans="1:30" ht="50.15" customHeight="1">
      <c r="A811" s="159"/>
      <c r="B811" s="159"/>
      <c r="C811" s="159"/>
      <c r="D811" s="159"/>
      <c r="E811" s="159"/>
      <c r="F811" s="159"/>
      <c r="G811" s="159"/>
      <c r="H811" s="228"/>
      <c r="I811" s="228"/>
      <c r="J811" s="159"/>
      <c r="K811" s="159"/>
      <c r="L811" s="159"/>
      <c r="M811" s="159"/>
      <c r="N811" s="159"/>
      <c r="O811" s="159"/>
      <c r="P811" s="159"/>
      <c r="Q811" s="159"/>
      <c r="R811" s="159"/>
      <c r="S811" s="159"/>
      <c r="T811" s="159"/>
      <c r="U811" s="159"/>
      <c r="V811" s="159"/>
      <c r="W811" s="159"/>
      <c r="X811" s="159"/>
      <c r="Y811" s="159"/>
      <c r="Z811" s="159"/>
      <c r="AA811" s="159"/>
      <c r="AB811" s="159"/>
      <c r="AC811" s="159"/>
      <c r="AD811" s="159"/>
    </row>
    <row r="812" spans="1:30" ht="50.15" customHeight="1">
      <c r="A812" s="159"/>
      <c r="B812" s="159"/>
      <c r="C812" s="159"/>
      <c r="D812" s="159"/>
      <c r="E812" s="159"/>
      <c r="F812" s="159"/>
      <c r="G812" s="159"/>
      <c r="H812" s="228"/>
      <c r="I812" s="228"/>
      <c r="J812" s="159"/>
      <c r="K812" s="159"/>
      <c r="L812" s="159"/>
      <c r="M812" s="159"/>
      <c r="N812" s="159"/>
      <c r="O812" s="159"/>
      <c r="P812" s="159"/>
      <c r="Q812" s="159"/>
      <c r="R812" s="159"/>
      <c r="S812" s="159"/>
      <c r="T812" s="159"/>
      <c r="U812" s="159"/>
      <c r="V812" s="159"/>
      <c r="W812" s="159"/>
      <c r="X812" s="159"/>
      <c r="Y812" s="159"/>
      <c r="Z812" s="159"/>
      <c r="AA812" s="159"/>
      <c r="AB812" s="159"/>
      <c r="AC812" s="159"/>
      <c r="AD812" s="159"/>
    </row>
    <row r="813" spans="1:30" ht="50.15" customHeight="1">
      <c r="A813" s="159"/>
      <c r="B813" s="159"/>
      <c r="C813" s="159"/>
      <c r="D813" s="159"/>
      <c r="E813" s="159"/>
      <c r="F813" s="159"/>
      <c r="G813" s="159"/>
      <c r="H813" s="228"/>
      <c r="I813" s="228"/>
      <c r="J813" s="159"/>
      <c r="K813" s="159"/>
      <c r="L813" s="159"/>
      <c r="M813" s="159"/>
      <c r="N813" s="159"/>
      <c r="O813" s="159"/>
      <c r="P813" s="159"/>
      <c r="Q813" s="159"/>
      <c r="R813" s="159"/>
      <c r="S813" s="159"/>
      <c r="T813" s="159"/>
      <c r="U813" s="159"/>
      <c r="V813" s="159"/>
      <c r="W813" s="159"/>
      <c r="X813" s="159"/>
      <c r="Y813" s="159"/>
      <c r="Z813" s="159"/>
      <c r="AA813" s="159"/>
      <c r="AB813" s="159"/>
      <c r="AC813" s="159"/>
      <c r="AD813" s="159"/>
    </row>
    <row r="814" spans="1:30" ht="50.15" customHeight="1">
      <c r="A814" s="159"/>
      <c r="B814" s="159"/>
      <c r="C814" s="159"/>
      <c r="D814" s="159"/>
      <c r="E814" s="159"/>
      <c r="F814" s="159"/>
      <c r="G814" s="159"/>
      <c r="H814" s="228"/>
      <c r="I814" s="228"/>
      <c r="J814" s="159"/>
      <c r="K814" s="159"/>
      <c r="L814" s="159"/>
      <c r="M814" s="159"/>
      <c r="N814" s="159"/>
      <c r="O814" s="159"/>
      <c r="P814" s="159"/>
      <c r="Q814" s="159"/>
      <c r="R814" s="159"/>
      <c r="S814" s="159"/>
      <c r="T814" s="159"/>
      <c r="U814" s="159"/>
      <c r="V814" s="159"/>
      <c r="W814" s="159"/>
      <c r="X814" s="159"/>
      <c r="Y814" s="159"/>
      <c r="Z814" s="159"/>
      <c r="AA814" s="159"/>
      <c r="AB814" s="159"/>
      <c r="AC814" s="159"/>
      <c r="AD814" s="159"/>
    </row>
    <row r="815" spans="1:30" ht="50.15" customHeight="1">
      <c r="A815" s="159"/>
      <c r="B815" s="159"/>
      <c r="C815" s="159"/>
      <c r="D815" s="159"/>
      <c r="E815" s="159"/>
      <c r="F815" s="159"/>
      <c r="G815" s="159"/>
      <c r="H815" s="228"/>
      <c r="I815" s="228"/>
      <c r="J815" s="159"/>
      <c r="K815" s="159"/>
      <c r="L815" s="159"/>
      <c r="M815" s="159"/>
      <c r="N815" s="159"/>
      <c r="O815" s="159"/>
      <c r="P815" s="159"/>
      <c r="Q815" s="159"/>
      <c r="R815" s="159"/>
      <c r="S815" s="159"/>
      <c r="T815" s="159"/>
      <c r="U815" s="159"/>
      <c r="V815" s="159"/>
      <c r="W815" s="159"/>
      <c r="X815" s="159"/>
      <c r="Y815" s="159"/>
      <c r="Z815" s="159"/>
      <c r="AA815" s="159"/>
      <c r="AB815" s="159"/>
      <c r="AC815" s="159"/>
      <c r="AD815" s="159"/>
    </row>
    <row r="816" spans="1:30" ht="50.15" customHeight="1">
      <c r="A816" s="159"/>
      <c r="B816" s="159"/>
      <c r="C816" s="159"/>
      <c r="D816" s="159"/>
      <c r="E816" s="159"/>
      <c r="F816" s="159"/>
      <c r="G816" s="159"/>
      <c r="H816" s="228"/>
      <c r="I816" s="228"/>
      <c r="J816" s="159"/>
      <c r="K816" s="159"/>
      <c r="L816" s="159"/>
      <c r="M816" s="159"/>
      <c r="N816" s="159"/>
      <c r="O816" s="159"/>
      <c r="P816" s="159"/>
      <c r="Q816" s="159"/>
      <c r="R816" s="159"/>
      <c r="S816" s="159"/>
      <c r="T816" s="159"/>
      <c r="U816" s="159"/>
      <c r="V816" s="159"/>
      <c r="W816" s="159"/>
      <c r="X816" s="159"/>
      <c r="Y816" s="159"/>
      <c r="Z816" s="159"/>
      <c r="AA816" s="159"/>
      <c r="AB816" s="159"/>
      <c r="AC816" s="159"/>
      <c r="AD816" s="159"/>
    </row>
    <row r="817" spans="1:30" ht="50.15" customHeight="1">
      <c r="A817" s="159"/>
      <c r="B817" s="159"/>
      <c r="C817" s="159"/>
      <c r="D817" s="159"/>
      <c r="E817" s="159"/>
      <c r="F817" s="159"/>
      <c r="G817" s="159"/>
      <c r="H817" s="228"/>
      <c r="I817" s="228"/>
      <c r="J817" s="159"/>
      <c r="K817" s="159"/>
      <c r="L817" s="159"/>
      <c r="M817" s="159"/>
      <c r="N817" s="159"/>
      <c r="O817" s="159"/>
      <c r="P817" s="159"/>
      <c r="Q817" s="159"/>
      <c r="R817" s="159"/>
      <c r="S817" s="159"/>
      <c r="T817" s="159"/>
      <c r="U817" s="159"/>
      <c r="V817" s="159"/>
      <c r="W817" s="159"/>
      <c r="X817" s="159"/>
      <c r="Y817" s="159"/>
      <c r="Z817" s="159"/>
      <c r="AA817" s="159"/>
      <c r="AB817" s="159"/>
      <c r="AC817" s="159"/>
      <c r="AD817" s="159"/>
    </row>
    <row r="818" spans="1:30" ht="50.15" customHeight="1">
      <c r="A818" s="159"/>
      <c r="B818" s="159"/>
      <c r="C818" s="159"/>
      <c r="D818" s="159"/>
      <c r="E818" s="159"/>
      <c r="F818" s="159"/>
      <c r="G818" s="159"/>
      <c r="H818" s="228"/>
      <c r="I818" s="228"/>
      <c r="J818" s="159"/>
      <c r="K818" s="159"/>
      <c r="L818" s="159"/>
      <c r="M818" s="159"/>
      <c r="N818" s="159"/>
      <c r="O818" s="159"/>
      <c r="P818" s="159"/>
      <c r="Q818" s="159"/>
      <c r="R818" s="159"/>
      <c r="S818" s="159"/>
      <c r="T818" s="159"/>
      <c r="U818" s="159"/>
      <c r="V818" s="159"/>
      <c r="W818" s="159"/>
      <c r="X818" s="159"/>
      <c r="Y818" s="159"/>
      <c r="Z818" s="159"/>
      <c r="AA818" s="159"/>
      <c r="AB818" s="159"/>
      <c r="AC818" s="159"/>
      <c r="AD818" s="159"/>
    </row>
    <row r="819" spans="1:30" ht="50.15" customHeight="1">
      <c r="A819" s="159"/>
      <c r="B819" s="159"/>
      <c r="C819" s="159"/>
      <c r="D819" s="159"/>
      <c r="E819" s="159"/>
      <c r="F819" s="159"/>
      <c r="G819" s="159"/>
      <c r="H819" s="228"/>
      <c r="I819" s="228"/>
      <c r="J819" s="159"/>
      <c r="K819" s="159"/>
      <c r="L819" s="159"/>
      <c r="M819" s="159"/>
      <c r="N819" s="159"/>
      <c r="O819" s="159"/>
      <c r="P819" s="159"/>
      <c r="Q819" s="159"/>
      <c r="R819" s="159"/>
      <c r="S819" s="159"/>
      <c r="T819" s="159"/>
      <c r="U819" s="159"/>
      <c r="V819" s="159"/>
      <c r="W819" s="159"/>
      <c r="X819" s="159"/>
      <c r="Y819" s="159"/>
      <c r="Z819" s="159"/>
      <c r="AA819" s="159"/>
      <c r="AB819" s="159"/>
      <c r="AC819" s="159"/>
      <c r="AD819" s="159"/>
    </row>
    <row r="820" spans="1:30" ht="50.15" customHeight="1">
      <c r="A820" s="159"/>
      <c r="B820" s="159"/>
      <c r="C820" s="159"/>
      <c r="D820" s="159"/>
      <c r="E820" s="159"/>
      <c r="F820" s="159"/>
      <c r="G820" s="159"/>
      <c r="H820" s="228"/>
      <c r="I820" s="228"/>
      <c r="J820" s="159"/>
      <c r="K820" s="159"/>
      <c r="L820" s="159"/>
      <c r="M820" s="159"/>
      <c r="N820" s="159"/>
      <c r="O820" s="159"/>
      <c r="P820" s="159"/>
      <c r="Q820" s="159"/>
      <c r="R820" s="159"/>
      <c r="S820" s="159"/>
      <c r="T820" s="159"/>
      <c r="U820" s="159"/>
      <c r="V820" s="159"/>
      <c r="W820" s="159"/>
      <c r="X820" s="159"/>
      <c r="Y820" s="159"/>
      <c r="Z820" s="159"/>
      <c r="AA820" s="159"/>
      <c r="AB820" s="159"/>
      <c r="AC820" s="159"/>
      <c r="AD820" s="159"/>
    </row>
    <row r="821" spans="1:30" ht="50.15" customHeight="1">
      <c r="A821" s="159"/>
      <c r="B821" s="159"/>
      <c r="C821" s="159"/>
      <c r="D821" s="159"/>
      <c r="E821" s="159"/>
      <c r="F821" s="159"/>
      <c r="G821" s="159"/>
      <c r="H821" s="228"/>
      <c r="I821" s="228"/>
      <c r="J821" s="159"/>
      <c r="K821" s="159"/>
      <c r="L821" s="159"/>
      <c r="M821" s="159"/>
      <c r="N821" s="159"/>
      <c r="O821" s="159"/>
      <c r="P821" s="159"/>
      <c r="Q821" s="159"/>
      <c r="R821" s="159"/>
      <c r="S821" s="159"/>
      <c r="T821" s="159"/>
      <c r="U821" s="159"/>
      <c r="V821" s="159"/>
      <c r="W821" s="159"/>
      <c r="X821" s="159"/>
      <c r="Y821" s="159"/>
      <c r="Z821" s="159"/>
      <c r="AA821" s="159"/>
      <c r="AB821" s="159"/>
      <c r="AC821" s="159"/>
      <c r="AD821" s="159"/>
    </row>
    <row r="822" spans="1:30" ht="50.15" customHeight="1">
      <c r="A822" s="159"/>
      <c r="B822" s="159"/>
      <c r="C822" s="159"/>
      <c r="D822" s="159"/>
      <c r="E822" s="159"/>
      <c r="F822" s="159"/>
      <c r="G822" s="159"/>
      <c r="H822" s="228"/>
      <c r="I822" s="228"/>
      <c r="J822" s="159"/>
      <c r="K822" s="159"/>
      <c r="L822" s="159"/>
      <c r="M822" s="159"/>
      <c r="N822" s="159"/>
      <c r="O822" s="159"/>
      <c r="P822" s="159"/>
      <c r="Q822" s="159"/>
      <c r="R822" s="159"/>
      <c r="S822" s="159"/>
      <c r="T822" s="159"/>
      <c r="U822" s="159"/>
      <c r="V822" s="159"/>
      <c r="W822" s="159"/>
      <c r="X822" s="159"/>
      <c r="Y822" s="159"/>
      <c r="Z822" s="159"/>
      <c r="AA822" s="159"/>
      <c r="AB822" s="159"/>
      <c r="AC822" s="159"/>
      <c r="AD822" s="159"/>
    </row>
    <row r="823" spans="1:30" ht="50.15" customHeight="1">
      <c r="A823" s="159"/>
      <c r="B823" s="159"/>
      <c r="C823" s="159"/>
      <c r="D823" s="159"/>
      <c r="E823" s="159"/>
      <c r="F823" s="159"/>
      <c r="G823" s="159"/>
      <c r="H823" s="228"/>
      <c r="I823" s="228"/>
      <c r="J823" s="159"/>
      <c r="K823" s="159"/>
      <c r="L823" s="159"/>
      <c r="M823" s="159"/>
      <c r="N823" s="159"/>
      <c r="O823" s="159"/>
      <c r="P823" s="159"/>
      <c r="Q823" s="159"/>
      <c r="R823" s="159"/>
      <c r="S823" s="159"/>
      <c r="T823" s="159"/>
      <c r="U823" s="159"/>
      <c r="V823" s="159"/>
      <c r="W823" s="159"/>
      <c r="X823" s="159"/>
      <c r="Y823" s="159"/>
      <c r="Z823" s="159"/>
      <c r="AA823" s="159"/>
      <c r="AB823" s="159"/>
      <c r="AC823" s="159"/>
      <c r="AD823" s="159"/>
    </row>
    <row r="824" spans="1:30" ht="50.15" customHeight="1">
      <c r="A824" s="159"/>
      <c r="B824" s="159"/>
      <c r="C824" s="159"/>
      <c r="D824" s="159"/>
      <c r="E824" s="159"/>
      <c r="F824" s="159"/>
      <c r="G824" s="159"/>
      <c r="H824" s="228"/>
      <c r="I824" s="228"/>
      <c r="J824" s="159"/>
      <c r="K824" s="159"/>
      <c r="L824" s="159"/>
      <c r="M824" s="159"/>
      <c r="N824" s="159"/>
      <c r="O824" s="159"/>
      <c r="P824" s="159"/>
      <c r="Q824" s="159"/>
      <c r="R824" s="159"/>
      <c r="S824" s="159"/>
      <c r="T824" s="159"/>
      <c r="U824" s="159"/>
      <c r="V824" s="159"/>
      <c r="W824" s="159"/>
      <c r="X824" s="159"/>
      <c r="Y824" s="159"/>
      <c r="Z824" s="159"/>
      <c r="AA824" s="159"/>
      <c r="AB824" s="159"/>
      <c r="AC824" s="159"/>
      <c r="AD824" s="159"/>
    </row>
    <row r="825" spans="1:30" ht="50.15" customHeight="1">
      <c r="A825" s="159"/>
      <c r="B825" s="159"/>
      <c r="C825" s="159"/>
      <c r="D825" s="159"/>
      <c r="E825" s="159"/>
      <c r="F825" s="159"/>
      <c r="G825" s="159"/>
      <c r="H825" s="228"/>
      <c r="I825" s="228"/>
      <c r="J825" s="159"/>
      <c r="K825" s="159"/>
      <c r="L825" s="159"/>
      <c r="M825" s="159"/>
      <c r="N825" s="159"/>
      <c r="O825" s="159"/>
      <c r="P825" s="159"/>
      <c r="Q825" s="159"/>
      <c r="R825" s="159"/>
      <c r="S825" s="159"/>
      <c r="T825" s="159"/>
      <c r="U825" s="159"/>
      <c r="V825" s="159"/>
      <c r="W825" s="159"/>
      <c r="X825" s="159"/>
      <c r="Y825" s="159"/>
      <c r="Z825" s="159"/>
      <c r="AA825" s="159"/>
      <c r="AB825" s="159"/>
      <c r="AC825" s="159"/>
      <c r="AD825" s="159"/>
    </row>
    <row r="826" spans="1:30" ht="50.15" customHeight="1">
      <c r="A826" s="159"/>
      <c r="B826" s="159"/>
      <c r="C826" s="159"/>
      <c r="D826" s="159"/>
      <c r="E826" s="159"/>
      <c r="F826" s="159"/>
      <c r="G826" s="159"/>
      <c r="H826" s="228"/>
      <c r="I826" s="228"/>
      <c r="J826" s="159"/>
      <c r="K826" s="159"/>
      <c r="L826" s="159"/>
      <c r="M826" s="159"/>
      <c r="N826" s="159"/>
      <c r="O826" s="159"/>
      <c r="P826" s="159"/>
      <c r="Q826" s="159"/>
      <c r="R826" s="159"/>
      <c r="S826" s="159"/>
      <c r="T826" s="159"/>
      <c r="U826" s="159"/>
      <c r="V826" s="159"/>
      <c r="W826" s="159"/>
      <c r="X826" s="159"/>
      <c r="Y826" s="159"/>
      <c r="Z826" s="159"/>
      <c r="AA826" s="159"/>
      <c r="AB826" s="159"/>
      <c r="AC826" s="159"/>
      <c r="AD826" s="159"/>
    </row>
    <row r="827" spans="1:30" ht="50.15" customHeight="1">
      <c r="A827" s="159"/>
      <c r="B827" s="159"/>
      <c r="C827" s="159"/>
      <c r="D827" s="159"/>
      <c r="E827" s="159"/>
      <c r="F827" s="159"/>
      <c r="G827" s="159"/>
      <c r="H827" s="228"/>
      <c r="I827" s="228"/>
      <c r="J827" s="159"/>
      <c r="K827" s="159"/>
      <c r="L827" s="159"/>
      <c r="M827" s="159"/>
      <c r="N827" s="159"/>
      <c r="O827" s="159"/>
      <c r="P827" s="159"/>
      <c r="Q827" s="159"/>
      <c r="R827" s="159"/>
      <c r="S827" s="159"/>
      <c r="T827" s="159"/>
      <c r="U827" s="159"/>
      <c r="V827" s="159"/>
      <c r="W827" s="159"/>
      <c r="X827" s="159"/>
      <c r="Y827" s="159"/>
      <c r="Z827" s="159"/>
      <c r="AA827" s="159"/>
      <c r="AB827" s="159"/>
      <c r="AC827" s="159"/>
      <c r="AD827" s="159"/>
    </row>
    <row r="828" spans="1:30" ht="50.15" customHeight="1">
      <c r="A828" s="159"/>
      <c r="B828" s="159"/>
      <c r="C828" s="159"/>
      <c r="D828" s="159"/>
      <c r="E828" s="159"/>
      <c r="F828" s="159"/>
      <c r="G828" s="159"/>
      <c r="H828" s="228"/>
      <c r="I828" s="228"/>
      <c r="J828" s="159"/>
      <c r="K828" s="159"/>
      <c r="L828" s="159"/>
      <c r="M828" s="159"/>
      <c r="N828" s="159"/>
      <c r="O828" s="159"/>
      <c r="P828" s="159"/>
      <c r="Q828" s="159"/>
      <c r="R828" s="159"/>
      <c r="S828" s="159"/>
      <c r="T828" s="159"/>
      <c r="U828" s="159"/>
      <c r="V828" s="159"/>
      <c r="W828" s="159"/>
      <c r="X828" s="159"/>
      <c r="Y828" s="159"/>
      <c r="Z828" s="159"/>
      <c r="AA828" s="159"/>
      <c r="AB828" s="159"/>
      <c r="AC828" s="159"/>
      <c r="AD828" s="159"/>
    </row>
    <row r="829" spans="1:30" ht="50.15" customHeight="1">
      <c r="A829" s="159"/>
      <c r="B829" s="159"/>
      <c r="C829" s="159"/>
      <c r="D829" s="159"/>
      <c r="E829" s="159"/>
      <c r="F829" s="159"/>
      <c r="G829" s="159"/>
      <c r="H829" s="228"/>
      <c r="I829" s="228"/>
      <c r="J829" s="159"/>
      <c r="K829" s="159"/>
      <c r="L829" s="159"/>
      <c r="M829" s="159"/>
      <c r="N829" s="159"/>
      <c r="O829" s="159"/>
      <c r="P829" s="159"/>
      <c r="Q829" s="159"/>
      <c r="R829" s="159"/>
      <c r="S829" s="159"/>
      <c r="T829" s="159"/>
      <c r="U829" s="159"/>
      <c r="V829" s="159"/>
      <c r="W829" s="159"/>
      <c r="X829" s="159"/>
      <c r="Y829" s="159"/>
      <c r="Z829" s="159"/>
      <c r="AA829" s="159"/>
      <c r="AB829" s="159"/>
      <c r="AC829" s="159"/>
      <c r="AD829" s="159"/>
    </row>
    <row r="830" spans="1:30" ht="50.15" customHeight="1">
      <c r="A830" s="159"/>
      <c r="B830" s="159"/>
      <c r="C830" s="159"/>
      <c r="D830" s="159"/>
      <c r="E830" s="159"/>
      <c r="F830" s="159"/>
      <c r="G830" s="159"/>
      <c r="H830" s="228"/>
      <c r="I830" s="228"/>
      <c r="J830" s="159"/>
      <c r="K830" s="159"/>
      <c r="L830" s="159"/>
      <c r="M830" s="159"/>
      <c r="N830" s="159"/>
      <c r="O830" s="159"/>
      <c r="P830" s="159"/>
      <c r="Q830" s="159"/>
      <c r="R830" s="159"/>
      <c r="S830" s="159"/>
      <c r="T830" s="159"/>
      <c r="U830" s="159"/>
      <c r="V830" s="159"/>
      <c r="W830" s="159"/>
      <c r="X830" s="159"/>
      <c r="Y830" s="159"/>
      <c r="Z830" s="159"/>
      <c r="AA830" s="159"/>
      <c r="AB830" s="159"/>
      <c r="AC830" s="159"/>
      <c r="AD830" s="159"/>
    </row>
    <row r="831" spans="1:30" ht="50.15" customHeight="1">
      <c r="A831" s="159"/>
      <c r="B831" s="159"/>
      <c r="C831" s="159"/>
      <c r="D831" s="159"/>
      <c r="E831" s="159"/>
      <c r="F831" s="159"/>
      <c r="G831" s="159"/>
      <c r="H831" s="228"/>
      <c r="I831" s="228"/>
      <c r="J831" s="159"/>
      <c r="K831" s="159"/>
      <c r="L831" s="159"/>
      <c r="M831" s="159"/>
      <c r="N831" s="159"/>
      <c r="O831" s="159"/>
      <c r="P831" s="159"/>
      <c r="Q831" s="159"/>
      <c r="R831" s="159"/>
      <c r="S831" s="159"/>
      <c r="T831" s="159"/>
      <c r="U831" s="159"/>
      <c r="V831" s="159"/>
      <c r="W831" s="159"/>
      <c r="X831" s="159"/>
      <c r="Y831" s="159"/>
      <c r="Z831" s="159"/>
      <c r="AA831" s="159"/>
      <c r="AB831" s="159"/>
      <c r="AC831" s="159"/>
      <c r="AD831" s="159"/>
    </row>
    <row r="832" spans="1:30" ht="50.15" customHeight="1">
      <c r="A832" s="159"/>
      <c r="B832" s="159"/>
      <c r="C832" s="159"/>
      <c r="D832" s="159"/>
      <c r="E832" s="159"/>
      <c r="F832" s="159"/>
      <c r="G832" s="159"/>
      <c r="H832" s="228"/>
      <c r="I832" s="228"/>
      <c r="J832" s="159"/>
      <c r="K832" s="159"/>
      <c r="L832" s="159"/>
      <c r="M832" s="159"/>
      <c r="N832" s="159"/>
      <c r="O832" s="159"/>
      <c r="P832" s="159"/>
      <c r="Q832" s="159"/>
      <c r="R832" s="159"/>
      <c r="S832" s="159"/>
      <c r="T832" s="159"/>
      <c r="U832" s="159"/>
      <c r="V832" s="159"/>
      <c r="W832" s="159"/>
      <c r="X832" s="159"/>
      <c r="Y832" s="159"/>
      <c r="Z832" s="159"/>
      <c r="AA832" s="159"/>
      <c r="AB832" s="159"/>
      <c r="AC832" s="159"/>
      <c r="AD832" s="159"/>
    </row>
    <row r="833" spans="1:30" ht="50.15" customHeight="1">
      <c r="A833" s="159"/>
      <c r="B833" s="159"/>
      <c r="C833" s="159"/>
      <c r="D833" s="159"/>
      <c r="E833" s="159"/>
      <c r="F833" s="159"/>
      <c r="G833" s="159"/>
      <c r="H833" s="228"/>
      <c r="I833" s="228"/>
      <c r="J833" s="159"/>
      <c r="K833" s="159"/>
      <c r="L833" s="159"/>
      <c r="M833" s="159"/>
      <c r="N833" s="159"/>
      <c r="O833" s="159"/>
      <c r="P833" s="159"/>
      <c r="Q833" s="159"/>
      <c r="R833" s="159"/>
      <c r="S833" s="159"/>
      <c r="T833" s="159"/>
      <c r="U833" s="159"/>
      <c r="V833" s="159"/>
      <c r="W833" s="159"/>
      <c r="X833" s="159"/>
      <c r="Y833" s="159"/>
      <c r="Z833" s="159"/>
      <c r="AA833" s="159"/>
      <c r="AB833" s="159"/>
      <c r="AC833" s="159"/>
      <c r="AD833" s="159"/>
    </row>
    <row r="834" spans="1:30" ht="50.15" customHeight="1">
      <c r="A834" s="159"/>
      <c r="B834" s="159"/>
      <c r="C834" s="159"/>
      <c r="D834" s="159"/>
      <c r="E834" s="159"/>
      <c r="F834" s="159"/>
      <c r="G834" s="159"/>
      <c r="H834" s="228"/>
      <c r="I834" s="228"/>
      <c r="J834" s="159"/>
      <c r="K834" s="159"/>
      <c r="L834" s="159"/>
      <c r="M834" s="159"/>
      <c r="N834" s="159"/>
      <c r="O834" s="159"/>
      <c r="P834" s="159"/>
      <c r="Q834" s="159"/>
      <c r="R834" s="159"/>
      <c r="S834" s="159"/>
      <c r="T834" s="159"/>
      <c r="U834" s="159"/>
      <c r="V834" s="159"/>
      <c r="W834" s="159"/>
      <c r="X834" s="159"/>
      <c r="Y834" s="159"/>
      <c r="Z834" s="159"/>
      <c r="AA834" s="159"/>
      <c r="AB834" s="159"/>
      <c r="AC834" s="159"/>
      <c r="AD834" s="159"/>
    </row>
    <row r="835" spans="1:30" ht="50.15" customHeight="1">
      <c r="A835" s="159"/>
      <c r="B835" s="159"/>
      <c r="C835" s="159"/>
      <c r="D835" s="159"/>
      <c r="E835" s="159"/>
      <c r="F835" s="159"/>
      <c r="G835" s="159"/>
      <c r="H835" s="228"/>
      <c r="I835" s="228"/>
      <c r="J835" s="159"/>
      <c r="K835" s="159"/>
      <c r="L835" s="159"/>
      <c r="M835" s="159"/>
      <c r="N835" s="159"/>
      <c r="O835" s="159"/>
      <c r="P835" s="159"/>
      <c r="Q835" s="159"/>
      <c r="R835" s="159"/>
      <c r="S835" s="159"/>
      <c r="T835" s="159"/>
      <c r="U835" s="159"/>
      <c r="V835" s="159"/>
      <c r="W835" s="159"/>
      <c r="X835" s="159"/>
      <c r="Y835" s="159"/>
      <c r="Z835" s="159"/>
      <c r="AA835" s="159"/>
      <c r="AB835" s="159"/>
      <c r="AC835" s="159"/>
      <c r="AD835" s="159"/>
    </row>
    <row r="836" spans="1:30" ht="50.15" customHeight="1">
      <c r="A836" s="159"/>
      <c r="B836" s="159"/>
      <c r="C836" s="159"/>
      <c r="D836" s="159"/>
      <c r="E836" s="159"/>
      <c r="F836" s="159"/>
      <c r="G836" s="159"/>
      <c r="H836" s="228"/>
      <c r="I836" s="228"/>
      <c r="J836" s="159"/>
      <c r="K836" s="159"/>
      <c r="L836" s="159"/>
      <c r="M836" s="159"/>
      <c r="N836" s="159"/>
      <c r="O836" s="159"/>
      <c r="P836" s="159"/>
      <c r="Q836" s="159"/>
      <c r="R836" s="159"/>
      <c r="S836" s="159"/>
      <c r="T836" s="159"/>
      <c r="U836" s="159"/>
      <c r="V836" s="159"/>
      <c r="W836" s="159"/>
      <c r="X836" s="159"/>
      <c r="Y836" s="159"/>
      <c r="Z836" s="159"/>
      <c r="AA836" s="159"/>
      <c r="AB836" s="159"/>
      <c r="AC836" s="159"/>
      <c r="AD836" s="159"/>
    </row>
    <row r="837" spans="1:30" ht="50.15" customHeight="1">
      <c r="A837" s="159"/>
      <c r="B837" s="159"/>
      <c r="C837" s="159"/>
      <c r="D837" s="159"/>
      <c r="E837" s="159"/>
      <c r="F837" s="159"/>
      <c r="G837" s="159"/>
      <c r="H837" s="228"/>
      <c r="I837" s="228"/>
      <c r="J837" s="159"/>
      <c r="K837" s="159"/>
      <c r="L837" s="159"/>
      <c r="M837" s="159"/>
      <c r="N837" s="159"/>
      <c r="O837" s="159"/>
      <c r="P837" s="159"/>
      <c r="Q837" s="159"/>
      <c r="R837" s="159"/>
      <c r="S837" s="159"/>
      <c r="T837" s="159"/>
      <c r="U837" s="159"/>
      <c r="V837" s="159"/>
      <c r="W837" s="159"/>
      <c r="X837" s="159"/>
      <c r="Y837" s="159"/>
      <c r="Z837" s="159"/>
      <c r="AA837" s="159"/>
      <c r="AB837" s="159"/>
      <c r="AC837" s="159"/>
      <c r="AD837" s="159"/>
    </row>
    <row r="838" spans="1:30" ht="50.15" customHeight="1">
      <c r="A838" s="159"/>
      <c r="B838" s="159"/>
      <c r="C838" s="159"/>
      <c r="D838" s="159"/>
      <c r="E838" s="159"/>
      <c r="F838" s="159"/>
      <c r="G838" s="159"/>
      <c r="H838" s="228"/>
      <c r="I838" s="228"/>
      <c r="J838" s="159"/>
      <c r="K838" s="159"/>
      <c r="L838" s="159"/>
      <c r="M838" s="159"/>
      <c r="N838" s="159"/>
      <c r="O838" s="159"/>
      <c r="P838" s="159"/>
      <c r="Q838" s="159"/>
      <c r="R838" s="159"/>
      <c r="S838" s="159"/>
      <c r="T838" s="159"/>
      <c r="U838" s="159"/>
      <c r="V838" s="159"/>
      <c r="W838" s="159"/>
      <c r="X838" s="159"/>
      <c r="Y838" s="159"/>
      <c r="Z838" s="159"/>
      <c r="AA838" s="159"/>
      <c r="AB838" s="159"/>
      <c r="AC838" s="159"/>
      <c r="AD838" s="159"/>
    </row>
    <row r="839" spans="1:30" ht="50.15" customHeight="1">
      <c r="A839" s="159"/>
      <c r="B839" s="159"/>
      <c r="C839" s="159"/>
      <c r="D839" s="159"/>
      <c r="E839" s="159"/>
      <c r="F839" s="159"/>
      <c r="G839" s="159"/>
      <c r="H839" s="228"/>
      <c r="I839" s="228"/>
      <c r="J839" s="159"/>
      <c r="K839" s="159"/>
      <c r="L839" s="159"/>
      <c r="M839" s="159"/>
      <c r="N839" s="159"/>
      <c r="O839" s="159"/>
      <c r="P839" s="159"/>
      <c r="Q839" s="159"/>
      <c r="R839" s="159"/>
      <c r="S839" s="159"/>
      <c r="T839" s="159"/>
      <c r="U839" s="159"/>
      <c r="V839" s="159"/>
      <c r="W839" s="159"/>
      <c r="X839" s="159"/>
      <c r="Y839" s="159"/>
      <c r="Z839" s="159"/>
      <c r="AA839" s="159"/>
      <c r="AB839" s="159"/>
      <c r="AC839" s="159"/>
      <c r="AD839" s="159"/>
    </row>
    <row r="840" spans="1:30" ht="50.15" customHeight="1">
      <c r="A840" s="159"/>
      <c r="B840" s="159"/>
      <c r="C840" s="159"/>
      <c r="D840" s="159"/>
      <c r="E840" s="159"/>
      <c r="F840" s="159"/>
      <c r="G840" s="159"/>
      <c r="H840" s="228"/>
      <c r="I840" s="228"/>
      <c r="J840" s="159"/>
      <c r="K840" s="159"/>
      <c r="L840" s="159"/>
      <c r="M840" s="159"/>
      <c r="N840" s="159"/>
      <c r="O840" s="159"/>
      <c r="P840" s="159"/>
      <c r="Q840" s="159"/>
      <c r="R840" s="159"/>
      <c r="S840" s="159"/>
      <c r="T840" s="159"/>
      <c r="U840" s="159"/>
      <c r="V840" s="159"/>
      <c r="W840" s="159"/>
      <c r="X840" s="159"/>
      <c r="Y840" s="159"/>
      <c r="Z840" s="159"/>
      <c r="AA840" s="159"/>
      <c r="AB840" s="159"/>
      <c r="AC840" s="159"/>
      <c r="AD840" s="159"/>
    </row>
    <row r="841" spans="1:30" ht="50.15" customHeight="1">
      <c r="A841" s="159"/>
      <c r="B841" s="159"/>
      <c r="C841" s="159"/>
      <c r="D841" s="159"/>
      <c r="E841" s="159"/>
      <c r="F841" s="159"/>
      <c r="G841" s="159"/>
      <c r="H841" s="228"/>
      <c r="I841" s="228"/>
      <c r="J841" s="159"/>
      <c r="K841" s="159"/>
      <c r="L841" s="159"/>
      <c r="M841" s="159"/>
      <c r="N841" s="159"/>
      <c r="O841" s="159"/>
      <c r="P841" s="159"/>
      <c r="Q841" s="159"/>
      <c r="R841" s="159"/>
      <c r="S841" s="159"/>
      <c r="T841" s="159"/>
      <c r="U841" s="159"/>
      <c r="V841" s="159"/>
      <c r="W841" s="159"/>
      <c r="X841" s="159"/>
      <c r="Y841" s="159"/>
      <c r="Z841" s="159"/>
      <c r="AA841" s="159"/>
      <c r="AB841" s="159"/>
      <c r="AC841" s="159"/>
      <c r="AD841" s="159"/>
    </row>
    <row r="842" spans="1:30" ht="50.15" customHeight="1">
      <c r="A842" s="159"/>
      <c r="B842" s="159"/>
      <c r="C842" s="159"/>
      <c r="D842" s="159"/>
      <c r="E842" s="159"/>
      <c r="F842" s="159"/>
      <c r="G842" s="159"/>
      <c r="H842" s="228"/>
      <c r="I842" s="228"/>
      <c r="J842" s="159"/>
      <c r="K842" s="159"/>
      <c r="L842" s="159"/>
      <c r="M842" s="159"/>
      <c r="N842" s="159"/>
      <c r="O842" s="159"/>
      <c r="P842" s="159"/>
      <c r="Q842" s="159"/>
      <c r="R842" s="159"/>
      <c r="S842" s="159"/>
      <c r="T842" s="159"/>
      <c r="U842" s="159"/>
      <c r="V842" s="159"/>
      <c r="W842" s="159"/>
      <c r="X842" s="159"/>
      <c r="Y842" s="159"/>
      <c r="Z842" s="159"/>
      <c r="AA842" s="159"/>
      <c r="AB842" s="159"/>
      <c r="AC842" s="159"/>
      <c r="AD842" s="159"/>
    </row>
    <row r="843" spans="1:30" ht="50.15" customHeight="1">
      <c r="A843" s="159"/>
      <c r="B843" s="159"/>
      <c r="C843" s="159"/>
      <c r="D843" s="159"/>
      <c r="E843" s="159"/>
      <c r="F843" s="159"/>
      <c r="G843" s="159"/>
      <c r="H843" s="228"/>
      <c r="I843" s="228"/>
      <c r="J843" s="159"/>
      <c r="K843" s="159"/>
      <c r="L843" s="159"/>
      <c r="M843" s="159"/>
      <c r="N843" s="159"/>
      <c r="O843" s="159"/>
      <c r="P843" s="159"/>
      <c r="Q843" s="159"/>
      <c r="R843" s="159"/>
      <c r="S843" s="159"/>
      <c r="T843" s="159"/>
      <c r="U843" s="159"/>
      <c r="V843" s="159"/>
      <c r="W843" s="159"/>
      <c r="X843" s="159"/>
      <c r="Y843" s="159"/>
      <c r="Z843" s="159"/>
      <c r="AA843" s="159"/>
      <c r="AB843" s="159"/>
      <c r="AC843" s="159"/>
      <c r="AD843" s="159"/>
    </row>
    <row r="844" spans="1:30" ht="50.15" customHeight="1">
      <c r="A844" s="159"/>
      <c r="B844" s="159"/>
      <c r="C844" s="159"/>
      <c r="D844" s="159"/>
      <c r="E844" s="159"/>
      <c r="F844" s="159"/>
      <c r="G844" s="159"/>
      <c r="H844" s="228"/>
      <c r="I844" s="228"/>
      <c r="J844" s="159"/>
      <c r="K844" s="159"/>
      <c r="L844" s="159"/>
      <c r="M844" s="159"/>
      <c r="N844" s="159"/>
      <c r="O844" s="159"/>
      <c r="P844" s="159"/>
      <c r="Q844" s="159"/>
      <c r="R844" s="159"/>
      <c r="S844" s="159"/>
      <c r="T844" s="159"/>
      <c r="U844" s="159"/>
      <c r="V844" s="159"/>
      <c r="W844" s="159"/>
      <c r="X844" s="159"/>
      <c r="Y844" s="159"/>
      <c r="Z844" s="159"/>
      <c r="AA844" s="159"/>
      <c r="AB844" s="159"/>
      <c r="AC844" s="159"/>
      <c r="AD844" s="159"/>
    </row>
    <row r="845" spans="1:30" ht="50.15" customHeight="1">
      <c r="A845" s="159"/>
      <c r="B845" s="159"/>
      <c r="C845" s="159"/>
      <c r="D845" s="159"/>
      <c r="E845" s="159"/>
      <c r="F845" s="159"/>
      <c r="G845" s="159"/>
      <c r="H845" s="228"/>
      <c r="I845" s="228"/>
      <c r="J845" s="159"/>
      <c r="K845" s="159"/>
      <c r="L845" s="159"/>
      <c r="M845" s="159"/>
      <c r="N845" s="159"/>
      <c r="O845" s="159"/>
      <c r="P845" s="159"/>
      <c r="Q845" s="159"/>
      <c r="R845" s="159"/>
      <c r="S845" s="159"/>
      <c r="T845" s="159"/>
      <c r="U845" s="159"/>
      <c r="V845" s="159"/>
      <c r="W845" s="159"/>
      <c r="X845" s="159"/>
      <c r="Y845" s="159"/>
      <c r="Z845" s="159"/>
      <c r="AA845" s="159"/>
      <c r="AB845" s="159"/>
      <c r="AC845" s="159"/>
      <c r="AD845" s="159"/>
    </row>
    <row r="846" spans="1:30" ht="50.15" customHeight="1">
      <c r="A846" s="159"/>
      <c r="B846" s="159"/>
      <c r="C846" s="159"/>
      <c r="D846" s="159"/>
      <c r="E846" s="159"/>
      <c r="F846" s="159"/>
      <c r="G846" s="159"/>
      <c r="H846" s="228"/>
      <c r="I846" s="228"/>
      <c r="J846" s="159"/>
      <c r="K846" s="159"/>
      <c r="L846" s="159"/>
      <c r="M846" s="159"/>
      <c r="N846" s="159"/>
      <c r="O846" s="159"/>
      <c r="P846" s="159"/>
      <c r="Q846" s="159"/>
      <c r="R846" s="159"/>
      <c r="S846" s="159"/>
      <c r="T846" s="159"/>
      <c r="U846" s="159"/>
      <c r="V846" s="159"/>
      <c r="W846" s="159"/>
      <c r="X846" s="159"/>
      <c r="Y846" s="159"/>
      <c r="Z846" s="159"/>
      <c r="AA846" s="159"/>
      <c r="AB846" s="159"/>
      <c r="AC846" s="159"/>
      <c r="AD846" s="159"/>
    </row>
    <row r="847" spans="1:30" ht="50.15" customHeight="1">
      <c r="A847" s="159"/>
      <c r="B847" s="159"/>
      <c r="C847" s="159"/>
      <c r="D847" s="159"/>
      <c r="E847" s="159"/>
      <c r="F847" s="159"/>
      <c r="G847" s="159"/>
      <c r="H847" s="228"/>
      <c r="I847" s="228"/>
      <c r="J847" s="159"/>
      <c r="K847" s="159"/>
      <c r="L847" s="159"/>
      <c r="M847" s="159"/>
      <c r="N847" s="159"/>
      <c r="O847" s="159"/>
      <c r="P847" s="159"/>
      <c r="Q847" s="159"/>
      <c r="R847" s="159"/>
      <c r="S847" s="159"/>
      <c r="T847" s="159"/>
      <c r="U847" s="159"/>
      <c r="V847" s="159"/>
      <c r="W847" s="159"/>
      <c r="X847" s="159"/>
      <c r="Y847" s="159"/>
      <c r="Z847" s="159"/>
      <c r="AA847" s="159"/>
      <c r="AB847" s="159"/>
      <c r="AC847" s="159"/>
      <c r="AD847" s="159"/>
    </row>
    <row r="848" spans="1:30" ht="50.15" customHeight="1">
      <c r="A848" s="159"/>
      <c r="B848" s="159"/>
      <c r="C848" s="159"/>
      <c r="D848" s="159"/>
      <c r="E848" s="159"/>
      <c r="F848" s="159"/>
      <c r="G848" s="159"/>
      <c r="H848" s="228"/>
      <c r="I848" s="228"/>
      <c r="J848" s="159"/>
      <c r="K848" s="159"/>
      <c r="L848" s="159"/>
      <c r="M848" s="159"/>
      <c r="N848" s="159"/>
      <c r="O848" s="159"/>
      <c r="P848" s="159"/>
      <c r="Q848" s="159"/>
      <c r="R848" s="159"/>
      <c r="S848" s="159"/>
      <c r="T848" s="159"/>
      <c r="U848" s="159"/>
      <c r="V848" s="159"/>
      <c r="W848" s="159"/>
      <c r="X848" s="159"/>
      <c r="Y848" s="159"/>
      <c r="Z848" s="159"/>
      <c r="AA848" s="159"/>
      <c r="AB848" s="159"/>
      <c r="AC848" s="159"/>
      <c r="AD848" s="159"/>
    </row>
    <row r="849" spans="1:30" ht="50.15" customHeight="1">
      <c r="A849" s="159"/>
      <c r="B849" s="159"/>
      <c r="C849" s="159"/>
      <c r="D849" s="159"/>
      <c r="E849" s="159"/>
      <c r="F849" s="159"/>
      <c r="G849" s="159"/>
      <c r="H849" s="228"/>
      <c r="I849" s="228"/>
      <c r="J849" s="159"/>
      <c r="K849" s="159"/>
      <c r="L849" s="159"/>
      <c r="M849" s="159"/>
      <c r="N849" s="159"/>
      <c r="O849" s="159"/>
      <c r="P849" s="159"/>
      <c r="Q849" s="159"/>
      <c r="R849" s="159"/>
      <c r="S849" s="159"/>
      <c r="T849" s="159"/>
      <c r="U849" s="159"/>
      <c r="V849" s="159"/>
      <c r="W849" s="159"/>
      <c r="X849" s="159"/>
      <c r="Y849" s="159"/>
      <c r="Z849" s="159"/>
      <c r="AA849" s="159"/>
      <c r="AB849" s="159"/>
      <c r="AC849" s="159"/>
      <c r="AD849" s="159"/>
    </row>
    <row r="850" spans="1:30" ht="50.15" customHeight="1">
      <c r="A850" s="159"/>
      <c r="B850" s="159"/>
      <c r="C850" s="159"/>
      <c r="D850" s="159"/>
      <c r="E850" s="159"/>
      <c r="F850" s="159"/>
      <c r="G850" s="159"/>
      <c r="H850" s="228"/>
      <c r="I850" s="228"/>
      <c r="J850" s="159"/>
      <c r="K850" s="159"/>
      <c r="L850" s="159"/>
      <c r="M850" s="159"/>
      <c r="N850" s="159"/>
      <c r="O850" s="159"/>
      <c r="P850" s="159"/>
      <c r="Q850" s="159"/>
      <c r="R850" s="159"/>
      <c r="S850" s="159"/>
      <c r="T850" s="159"/>
      <c r="U850" s="159"/>
      <c r="V850" s="159"/>
      <c r="W850" s="159"/>
      <c r="X850" s="159"/>
      <c r="Y850" s="159"/>
      <c r="Z850" s="159"/>
      <c r="AA850" s="159"/>
      <c r="AB850" s="159"/>
      <c r="AC850" s="159"/>
      <c r="AD850" s="159"/>
    </row>
    <row r="851" spans="1:30" ht="50.15" customHeight="1">
      <c r="A851" s="159"/>
      <c r="B851" s="159"/>
      <c r="C851" s="159"/>
      <c r="D851" s="159"/>
      <c r="E851" s="159"/>
      <c r="F851" s="159"/>
      <c r="G851" s="159"/>
      <c r="H851" s="228"/>
      <c r="I851" s="228"/>
      <c r="J851" s="159"/>
      <c r="K851" s="159"/>
      <c r="L851" s="159"/>
      <c r="M851" s="159"/>
      <c r="N851" s="159"/>
      <c r="O851" s="159"/>
      <c r="P851" s="159"/>
      <c r="Q851" s="159"/>
      <c r="R851" s="159"/>
      <c r="S851" s="159"/>
      <c r="T851" s="159"/>
      <c r="U851" s="159"/>
      <c r="V851" s="159"/>
      <c r="W851" s="159"/>
      <c r="X851" s="159"/>
      <c r="Y851" s="159"/>
      <c r="Z851" s="159"/>
      <c r="AA851" s="159"/>
      <c r="AB851" s="159"/>
      <c r="AC851" s="159"/>
      <c r="AD851" s="159"/>
    </row>
    <row r="852" spans="1:30" ht="50.15" customHeight="1">
      <c r="A852" s="159"/>
      <c r="B852" s="159"/>
      <c r="C852" s="159"/>
      <c r="D852" s="159"/>
      <c r="E852" s="159"/>
      <c r="F852" s="159"/>
      <c r="G852" s="159"/>
      <c r="H852" s="228"/>
      <c r="I852" s="228"/>
      <c r="J852" s="159"/>
      <c r="K852" s="159"/>
      <c r="L852" s="159"/>
      <c r="M852" s="159"/>
      <c r="N852" s="159"/>
      <c r="O852" s="159"/>
      <c r="P852" s="159"/>
      <c r="Q852" s="159"/>
      <c r="R852" s="159"/>
      <c r="S852" s="159"/>
      <c r="T852" s="159"/>
      <c r="U852" s="159"/>
      <c r="V852" s="159"/>
      <c r="W852" s="159"/>
      <c r="X852" s="159"/>
      <c r="Y852" s="159"/>
      <c r="Z852" s="159"/>
      <c r="AA852" s="159"/>
      <c r="AB852" s="159"/>
      <c r="AC852" s="159"/>
      <c r="AD852" s="159"/>
    </row>
    <row r="853" spans="1:30" ht="50.15" customHeight="1">
      <c r="A853" s="159"/>
      <c r="B853" s="159"/>
      <c r="C853" s="159"/>
      <c r="D853" s="159"/>
      <c r="E853" s="159"/>
      <c r="F853" s="159"/>
      <c r="G853" s="159"/>
      <c r="H853" s="228"/>
      <c r="I853" s="228"/>
      <c r="J853" s="159"/>
      <c r="K853" s="159"/>
      <c r="L853" s="159"/>
      <c r="M853" s="159"/>
      <c r="N853" s="159"/>
      <c r="O853" s="159"/>
      <c r="P853" s="159"/>
      <c r="Q853" s="159"/>
      <c r="R853" s="159"/>
      <c r="S853" s="159"/>
      <c r="T853" s="159"/>
      <c r="U853" s="159"/>
      <c r="V853" s="159"/>
      <c r="W853" s="159"/>
      <c r="X853" s="159"/>
      <c r="Y853" s="159"/>
      <c r="Z853" s="159"/>
      <c r="AA853" s="159"/>
      <c r="AB853" s="159"/>
      <c r="AC853" s="159"/>
      <c r="AD853" s="159"/>
    </row>
    <row r="854" spans="1:30" ht="50.15" customHeight="1">
      <c r="A854" s="159"/>
      <c r="B854" s="159"/>
      <c r="C854" s="159"/>
      <c r="D854" s="159"/>
      <c r="E854" s="159"/>
      <c r="F854" s="159"/>
      <c r="G854" s="159"/>
      <c r="H854" s="228"/>
      <c r="I854" s="228"/>
      <c r="J854" s="159"/>
      <c r="K854" s="159"/>
      <c r="L854" s="159"/>
      <c r="M854" s="159"/>
      <c r="N854" s="159"/>
      <c r="O854" s="159"/>
      <c r="P854" s="159"/>
      <c r="Q854" s="159"/>
      <c r="R854" s="159"/>
      <c r="S854" s="159"/>
      <c r="T854" s="159"/>
      <c r="U854" s="159"/>
      <c r="V854" s="159"/>
      <c r="W854" s="159"/>
      <c r="X854" s="159"/>
      <c r="Y854" s="159"/>
      <c r="Z854" s="159"/>
      <c r="AA854" s="159"/>
      <c r="AB854" s="159"/>
      <c r="AC854" s="159"/>
      <c r="AD854" s="159"/>
    </row>
    <row r="855" spans="1:30" ht="50.15" customHeight="1">
      <c r="A855" s="159"/>
      <c r="B855" s="159"/>
      <c r="C855" s="159"/>
      <c r="D855" s="159"/>
      <c r="E855" s="159"/>
      <c r="F855" s="159"/>
      <c r="G855" s="159"/>
      <c r="H855" s="228"/>
      <c r="I855" s="228"/>
      <c r="J855" s="159"/>
      <c r="K855" s="159"/>
      <c r="L855" s="159"/>
      <c r="M855" s="159"/>
      <c r="N855" s="159"/>
      <c r="O855" s="159"/>
      <c r="P855" s="159"/>
      <c r="Q855" s="159"/>
      <c r="R855" s="159"/>
      <c r="S855" s="159"/>
      <c r="T855" s="159"/>
      <c r="U855" s="159"/>
      <c r="V855" s="159"/>
      <c r="W855" s="159"/>
      <c r="X855" s="159"/>
      <c r="Y855" s="159"/>
      <c r="Z855" s="159"/>
      <c r="AA855" s="159"/>
      <c r="AB855" s="159"/>
      <c r="AC855" s="159"/>
      <c r="AD855" s="159"/>
    </row>
    <row r="856" spans="1:30" ht="50.15" customHeight="1">
      <c r="A856" s="159"/>
      <c r="B856" s="159"/>
      <c r="C856" s="159"/>
      <c r="D856" s="159"/>
      <c r="E856" s="159"/>
      <c r="F856" s="159"/>
      <c r="G856" s="159"/>
      <c r="H856" s="228"/>
      <c r="I856" s="228"/>
      <c r="J856" s="159"/>
      <c r="K856" s="159"/>
      <c r="L856" s="159"/>
      <c r="M856" s="159"/>
      <c r="N856" s="159"/>
      <c r="O856" s="159"/>
      <c r="P856" s="159"/>
      <c r="Q856" s="159"/>
      <c r="R856" s="159"/>
      <c r="S856" s="159"/>
      <c r="T856" s="159"/>
      <c r="U856" s="159"/>
      <c r="V856" s="159"/>
      <c r="W856" s="159"/>
      <c r="X856" s="159"/>
      <c r="Y856" s="159"/>
      <c r="Z856" s="159"/>
      <c r="AA856" s="159"/>
      <c r="AB856" s="159"/>
      <c r="AC856" s="159"/>
      <c r="AD856" s="159"/>
    </row>
    <row r="857" spans="1:30" ht="50.15" customHeight="1">
      <c r="A857" s="159"/>
      <c r="B857" s="159"/>
      <c r="C857" s="159"/>
      <c r="D857" s="159"/>
      <c r="E857" s="159"/>
      <c r="F857" s="159"/>
      <c r="G857" s="159"/>
      <c r="H857" s="228"/>
      <c r="I857" s="228"/>
      <c r="J857" s="159"/>
      <c r="K857" s="159"/>
      <c r="L857" s="159"/>
      <c r="M857" s="159"/>
      <c r="N857" s="159"/>
      <c r="O857" s="159"/>
      <c r="P857" s="159"/>
      <c r="Q857" s="159"/>
      <c r="R857" s="159"/>
      <c r="S857" s="159"/>
      <c r="T857" s="159"/>
      <c r="U857" s="159"/>
      <c r="V857" s="159"/>
      <c r="W857" s="159"/>
      <c r="X857" s="159"/>
      <c r="Y857" s="159"/>
      <c r="Z857" s="159"/>
      <c r="AA857" s="159"/>
      <c r="AB857" s="159"/>
      <c r="AC857" s="159"/>
      <c r="AD857" s="159"/>
    </row>
    <row r="858" spans="1:30" ht="50.15" customHeight="1">
      <c r="A858" s="159"/>
      <c r="B858" s="159"/>
      <c r="C858" s="159"/>
      <c r="D858" s="159"/>
      <c r="E858" s="159"/>
      <c r="F858" s="159"/>
      <c r="G858" s="159"/>
      <c r="H858" s="228"/>
      <c r="I858" s="228"/>
      <c r="J858" s="159"/>
      <c r="K858" s="159"/>
      <c r="L858" s="159"/>
      <c r="M858" s="159"/>
      <c r="N858" s="159"/>
      <c r="O858" s="159"/>
      <c r="P858" s="159"/>
      <c r="Q858" s="159"/>
      <c r="R858" s="159"/>
      <c r="S858" s="159"/>
      <c r="T858" s="159"/>
      <c r="U858" s="159"/>
      <c r="V858" s="159"/>
      <c r="W858" s="159"/>
      <c r="X858" s="159"/>
      <c r="Y858" s="159"/>
      <c r="Z858" s="159"/>
      <c r="AA858" s="159"/>
      <c r="AB858" s="159"/>
      <c r="AC858" s="159"/>
      <c r="AD858" s="159"/>
    </row>
    <row r="859" spans="1:30" ht="50.15" customHeight="1">
      <c r="A859" s="159"/>
      <c r="B859" s="159"/>
      <c r="C859" s="159"/>
      <c r="D859" s="159"/>
      <c r="E859" s="159"/>
      <c r="F859" s="159"/>
      <c r="G859" s="159"/>
      <c r="H859" s="228"/>
      <c r="I859" s="228"/>
      <c r="J859" s="159"/>
      <c r="K859" s="159"/>
      <c r="L859" s="159"/>
      <c r="M859" s="159"/>
      <c r="N859" s="159"/>
      <c r="O859" s="159"/>
      <c r="P859" s="159"/>
      <c r="Q859" s="159"/>
      <c r="R859" s="159"/>
      <c r="S859" s="159"/>
      <c r="T859" s="159"/>
      <c r="U859" s="159"/>
      <c r="V859" s="159"/>
      <c r="W859" s="159"/>
      <c r="X859" s="159"/>
      <c r="Y859" s="159"/>
      <c r="Z859" s="159"/>
      <c r="AA859" s="159"/>
      <c r="AB859" s="159"/>
      <c r="AC859" s="159"/>
      <c r="AD859" s="159"/>
    </row>
    <row r="860" spans="1:30" ht="50.15" customHeight="1">
      <c r="A860" s="159"/>
      <c r="B860" s="159"/>
      <c r="C860" s="159"/>
      <c r="D860" s="159"/>
      <c r="E860" s="159"/>
      <c r="F860" s="159"/>
      <c r="G860" s="159"/>
      <c r="H860" s="228"/>
      <c r="I860" s="228"/>
      <c r="J860" s="159"/>
      <c r="K860" s="159"/>
      <c r="L860" s="159"/>
      <c r="M860" s="159"/>
      <c r="N860" s="159"/>
      <c r="O860" s="159"/>
      <c r="P860" s="159"/>
      <c r="Q860" s="159"/>
      <c r="R860" s="159"/>
      <c r="S860" s="159"/>
      <c r="T860" s="159"/>
      <c r="U860" s="159"/>
      <c r="V860" s="159"/>
      <c r="W860" s="159"/>
      <c r="X860" s="159"/>
      <c r="Y860" s="159"/>
      <c r="Z860" s="159"/>
      <c r="AA860" s="159"/>
      <c r="AB860" s="159"/>
      <c r="AC860" s="159"/>
      <c r="AD860" s="159"/>
    </row>
    <row r="861" spans="1:30" ht="50.15" customHeight="1">
      <c r="A861" s="159"/>
      <c r="B861" s="159"/>
      <c r="C861" s="159"/>
      <c r="D861" s="159"/>
      <c r="E861" s="159"/>
      <c r="F861" s="159"/>
      <c r="G861" s="159"/>
      <c r="H861" s="228"/>
      <c r="I861" s="228"/>
      <c r="J861" s="159"/>
      <c r="K861" s="159"/>
      <c r="L861" s="159"/>
      <c r="M861" s="159"/>
      <c r="N861" s="159"/>
      <c r="O861" s="159"/>
      <c r="P861" s="159"/>
      <c r="Q861" s="159"/>
      <c r="R861" s="159"/>
      <c r="S861" s="159"/>
      <c r="T861" s="159"/>
      <c r="U861" s="159"/>
      <c r="V861" s="159"/>
      <c r="W861" s="159"/>
      <c r="X861" s="159"/>
      <c r="Y861" s="159"/>
      <c r="Z861" s="159"/>
      <c r="AA861" s="159"/>
      <c r="AB861" s="159"/>
      <c r="AC861" s="159"/>
      <c r="AD861" s="159"/>
    </row>
    <row r="862" spans="1:30" ht="50.15" customHeight="1">
      <c r="A862" s="159"/>
      <c r="B862" s="159"/>
      <c r="C862" s="159"/>
      <c r="D862" s="159"/>
      <c r="E862" s="159"/>
      <c r="F862" s="159"/>
      <c r="G862" s="159"/>
      <c r="H862" s="228"/>
      <c r="I862" s="228"/>
      <c r="J862" s="159"/>
      <c r="K862" s="159"/>
      <c r="L862" s="159"/>
      <c r="M862" s="159"/>
      <c r="N862" s="159"/>
      <c r="O862" s="159"/>
      <c r="P862" s="159"/>
      <c r="Q862" s="159"/>
      <c r="R862" s="159"/>
      <c r="S862" s="159"/>
      <c r="T862" s="159"/>
      <c r="U862" s="159"/>
      <c r="V862" s="159"/>
      <c r="W862" s="159"/>
      <c r="X862" s="159"/>
      <c r="Y862" s="159"/>
      <c r="Z862" s="159"/>
      <c r="AA862" s="159"/>
      <c r="AB862" s="159"/>
      <c r="AC862" s="159"/>
      <c r="AD862" s="159"/>
    </row>
    <row r="863" spans="1:30" ht="50.15" customHeight="1">
      <c r="A863" s="159"/>
      <c r="B863" s="159"/>
      <c r="C863" s="159"/>
      <c r="D863" s="159"/>
      <c r="E863" s="159"/>
      <c r="F863" s="159"/>
      <c r="G863" s="159"/>
      <c r="H863" s="228"/>
      <c r="I863" s="228"/>
      <c r="J863" s="159"/>
      <c r="K863" s="159"/>
      <c r="L863" s="159"/>
      <c r="M863" s="159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  <c r="AA863" s="159"/>
      <c r="AB863" s="159"/>
      <c r="AC863" s="159"/>
      <c r="AD863" s="159"/>
    </row>
    <row r="864" spans="1:30" ht="50.15" customHeight="1">
      <c r="A864" s="159"/>
      <c r="B864" s="159"/>
      <c r="C864" s="159"/>
      <c r="D864" s="159"/>
      <c r="E864" s="159"/>
      <c r="F864" s="159"/>
      <c r="G864" s="159"/>
      <c r="H864" s="228"/>
      <c r="I864" s="228"/>
      <c r="J864" s="159"/>
      <c r="K864" s="159"/>
      <c r="L864" s="159"/>
      <c r="M864" s="159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  <c r="AA864" s="159"/>
      <c r="AB864" s="159"/>
      <c r="AC864" s="159"/>
      <c r="AD864" s="159"/>
    </row>
    <row r="865" spans="1:30" ht="50.15" customHeight="1">
      <c r="A865" s="159"/>
      <c r="B865" s="159"/>
      <c r="C865" s="159"/>
      <c r="D865" s="159"/>
      <c r="E865" s="159"/>
      <c r="F865" s="159"/>
      <c r="G865" s="159"/>
      <c r="H865" s="228"/>
      <c r="I865" s="228"/>
      <c r="J865" s="159"/>
      <c r="K865" s="159"/>
      <c r="L865" s="159"/>
      <c r="M865" s="15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</row>
    <row r="866" spans="1:30" ht="50.15" customHeight="1">
      <c r="A866" s="159"/>
      <c r="B866" s="159"/>
      <c r="C866" s="159"/>
      <c r="D866" s="159"/>
      <c r="E866" s="159"/>
      <c r="F866" s="159"/>
      <c r="G866" s="159"/>
      <c r="H866" s="228"/>
      <c r="I866" s="228"/>
      <c r="J866" s="159"/>
      <c r="K866" s="159"/>
      <c r="L866" s="159"/>
      <c r="M866" s="15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  <c r="AD866" s="159"/>
    </row>
    <row r="867" spans="1:30" ht="50.15" customHeight="1">
      <c r="A867" s="159"/>
      <c r="B867" s="159"/>
      <c r="C867" s="159"/>
      <c r="D867" s="159"/>
      <c r="E867" s="159"/>
      <c r="F867" s="159"/>
      <c r="G867" s="159"/>
      <c r="H867" s="228"/>
      <c r="I867" s="228"/>
      <c r="J867" s="159"/>
      <c r="K867" s="159"/>
      <c r="L867" s="159"/>
      <c r="M867" s="159"/>
      <c r="N867" s="159"/>
      <c r="O867" s="159"/>
      <c r="P867" s="159"/>
      <c r="Q867" s="159"/>
      <c r="R867" s="159"/>
      <c r="S867" s="159"/>
      <c r="T867" s="159"/>
      <c r="U867" s="159"/>
      <c r="V867" s="159"/>
      <c r="W867" s="159"/>
      <c r="X867" s="159"/>
      <c r="Y867" s="159"/>
      <c r="Z867" s="159"/>
      <c r="AA867" s="159"/>
      <c r="AB867" s="159"/>
      <c r="AC867" s="159"/>
      <c r="AD867" s="159"/>
    </row>
    <row r="868" spans="1:30" ht="50.15" customHeight="1">
      <c r="A868" s="159"/>
      <c r="B868" s="159"/>
      <c r="C868" s="159"/>
      <c r="D868" s="159"/>
      <c r="E868" s="159"/>
      <c r="F868" s="159"/>
      <c r="G868" s="159"/>
      <c r="H868" s="228"/>
      <c r="I868" s="228"/>
      <c r="J868" s="159"/>
      <c r="K868" s="159"/>
      <c r="L868" s="159"/>
      <c r="M868" s="159"/>
      <c r="N868" s="159"/>
      <c r="O868" s="159"/>
      <c r="P868" s="159"/>
      <c r="Q868" s="159"/>
      <c r="R868" s="159"/>
      <c r="S868" s="159"/>
      <c r="T868" s="159"/>
      <c r="U868" s="159"/>
      <c r="V868" s="159"/>
      <c r="W868" s="159"/>
      <c r="X868" s="159"/>
      <c r="Y868" s="159"/>
      <c r="Z868" s="159"/>
      <c r="AA868" s="159"/>
      <c r="AB868" s="159"/>
      <c r="AC868" s="159"/>
      <c r="AD868" s="159"/>
    </row>
    <row r="869" spans="1:30" ht="50.15" customHeight="1">
      <c r="A869" s="159"/>
      <c r="B869" s="159"/>
      <c r="C869" s="159"/>
      <c r="D869" s="159"/>
      <c r="E869" s="159"/>
      <c r="F869" s="159"/>
      <c r="G869" s="159"/>
      <c r="H869" s="228"/>
      <c r="I869" s="228"/>
      <c r="J869" s="159"/>
      <c r="K869" s="159"/>
      <c r="L869" s="159"/>
      <c r="M869" s="159"/>
      <c r="N869" s="159"/>
      <c r="O869" s="159"/>
      <c r="P869" s="159"/>
      <c r="Q869" s="159"/>
      <c r="R869" s="159"/>
      <c r="S869" s="159"/>
      <c r="T869" s="159"/>
      <c r="U869" s="159"/>
      <c r="V869" s="159"/>
      <c r="W869" s="159"/>
      <c r="X869" s="159"/>
      <c r="Y869" s="159"/>
      <c r="Z869" s="159"/>
      <c r="AA869" s="159"/>
      <c r="AB869" s="159"/>
      <c r="AC869" s="159"/>
      <c r="AD869" s="159"/>
    </row>
    <row r="870" spans="1:30" ht="50.15" customHeight="1">
      <c r="A870" s="159"/>
      <c r="B870" s="159"/>
      <c r="C870" s="159"/>
      <c r="D870" s="159"/>
      <c r="E870" s="159"/>
      <c r="F870" s="159"/>
      <c r="G870" s="159"/>
      <c r="H870" s="228"/>
      <c r="I870" s="228"/>
      <c r="J870" s="159"/>
      <c r="K870" s="159"/>
      <c r="L870" s="159"/>
      <c r="M870" s="159"/>
      <c r="N870" s="159"/>
      <c r="O870" s="159"/>
      <c r="P870" s="159"/>
      <c r="Q870" s="159"/>
      <c r="R870" s="159"/>
      <c r="S870" s="159"/>
      <c r="T870" s="159"/>
      <c r="U870" s="159"/>
      <c r="V870" s="159"/>
      <c r="W870" s="159"/>
      <c r="X870" s="159"/>
      <c r="Y870" s="159"/>
      <c r="Z870" s="159"/>
      <c r="AA870" s="159"/>
      <c r="AB870" s="159"/>
      <c r="AC870" s="159"/>
      <c r="AD870" s="159"/>
    </row>
    <row r="871" spans="1:30" ht="50.15" customHeight="1">
      <c r="A871" s="159"/>
      <c r="B871" s="159"/>
      <c r="C871" s="159"/>
      <c r="D871" s="159"/>
      <c r="E871" s="159"/>
      <c r="F871" s="159"/>
      <c r="G871" s="159"/>
      <c r="H871" s="228"/>
      <c r="I871" s="228"/>
      <c r="J871" s="159"/>
      <c r="K871" s="159"/>
      <c r="L871" s="159"/>
      <c r="M871" s="159"/>
      <c r="N871" s="159"/>
      <c r="O871" s="159"/>
      <c r="P871" s="159"/>
      <c r="Q871" s="159"/>
      <c r="R871" s="159"/>
      <c r="S871" s="159"/>
      <c r="T871" s="159"/>
      <c r="U871" s="159"/>
      <c r="V871" s="159"/>
      <c r="W871" s="159"/>
      <c r="X871" s="159"/>
      <c r="Y871" s="159"/>
      <c r="Z871" s="159"/>
      <c r="AA871" s="159"/>
      <c r="AB871" s="159"/>
      <c r="AC871" s="159"/>
      <c r="AD871" s="159"/>
    </row>
    <row r="872" spans="1:30" ht="50.15" customHeight="1">
      <c r="A872" s="159"/>
      <c r="B872" s="159"/>
      <c r="C872" s="159"/>
      <c r="D872" s="159"/>
      <c r="E872" s="159"/>
      <c r="F872" s="159"/>
      <c r="G872" s="159"/>
      <c r="H872" s="228"/>
      <c r="I872" s="228"/>
      <c r="J872" s="159"/>
      <c r="K872" s="159"/>
      <c r="L872" s="159"/>
      <c r="M872" s="159"/>
      <c r="N872" s="159"/>
      <c r="O872" s="159"/>
      <c r="P872" s="159"/>
      <c r="Q872" s="159"/>
      <c r="R872" s="159"/>
      <c r="S872" s="159"/>
      <c r="T872" s="159"/>
      <c r="U872" s="159"/>
      <c r="V872" s="159"/>
      <c r="W872" s="159"/>
      <c r="X872" s="159"/>
      <c r="Y872" s="159"/>
      <c r="Z872" s="159"/>
      <c r="AA872" s="159"/>
      <c r="AB872" s="159"/>
      <c r="AC872" s="159"/>
      <c r="AD872" s="159"/>
    </row>
    <row r="873" spans="1:30" ht="50.15" customHeight="1">
      <c r="A873" s="159"/>
      <c r="B873" s="159"/>
      <c r="C873" s="159"/>
      <c r="D873" s="159"/>
      <c r="E873" s="159"/>
      <c r="F873" s="159"/>
      <c r="G873" s="159"/>
      <c r="H873" s="228"/>
      <c r="I873" s="228"/>
      <c r="J873" s="159"/>
      <c r="K873" s="159"/>
      <c r="L873" s="159"/>
      <c r="M873" s="159"/>
      <c r="N873" s="159"/>
      <c r="O873" s="159"/>
      <c r="P873" s="159"/>
      <c r="Q873" s="159"/>
      <c r="R873" s="159"/>
      <c r="S873" s="159"/>
      <c r="T873" s="159"/>
      <c r="U873" s="159"/>
      <c r="V873" s="159"/>
      <c r="W873" s="159"/>
      <c r="X873" s="159"/>
      <c r="Y873" s="159"/>
      <c r="Z873" s="159"/>
      <c r="AA873" s="159"/>
      <c r="AB873" s="159"/>
      <c r="AC873" s="159"/>
      <c r="AD873" s="159"/>
    </row>
    <row r="874" spans="1:30" ht="50.15" customHeight="1">
      <c r="A874" s="159"/>
      <c r="B874" s="159"/>
      <c r="C874" s="159"/>
      <c r="D874" s="159"/>
      <c r="E874" s="159"/>
      <c r="F874" s="159"/>
      <c r="G874" s="159"/>
      <c r="H874" s="228"/>
      <c r="I874" s="228"/>
      <c r="J874" s="159"/>
      <c r="K874" s="159"/>
      <c r="L874" s="159"/>
      <c r="M874" s="15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  <c r="AD874" s="159"/>
    </row>
    <row r="875" spans="1:30" ht="50.15" customHeight="1">
      <c r="A875" s="159"/>
      <c r="B875" s="159"/>
      <c r="C875" s="159"/>
      <c r="D875" s="159"/>
      <c r="E875" s="159"/>
      <c r="F875" s="159"/>
      <c r="G875" s="159"/>
      <c r="H875" s="228"/>
      <c r="I875" s="228"/>
      <c r="J875" s="159"/>
      <c r="K875" s="159"/>
      <c r="L875" s="159"/>
      <c r="M875" s="159"/>
      <c r="N875" s="159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</row>
    <row r="876" spans="1:30" ht="50.15" customHeight="1">
      <c r="A876" s="159"/>
      <c r="B876" s="159"/>
      <c r="C876" s="159"/>
      <c r="D876" s="159"/>
      <c r="E876" s="159"/>
      <c r="F876" s="159"/>
      <c r="G876" s="159"/>
      <c r="H876" s="228"/>
      <c r="I876" s="228"/>
      <c r="J876" s="159"/>
      <c r="K876" s="159"/>
      <c r="L876" s="159"/>
      <c r="M876" s="159"/>
      <c r="N876" s="159"/>
      <c r="O876" s="159"/>
      <c r="P876" s="159"/>
      <c r="Q876" s="159"/>
      <c r="R876" s="159"/>
      <c r="S876" s="159"/>
      <c r="T876" s="159"/>
      <c r="U876" s="159"/>
      <c r="V876" s="159"/>
      <c r="W876" s="159"/>
      <c r="X876" s="159"/>
      <c r="Y876" s="159"/>
      <c r="Z876" s="159"/>
      <c r="AA876" s="159"/>
      <c r="AB876" s="159"/>
      <c r="AC876" s="159"/>
      <c r="AD876" s="159"/>
    </row>
    <row r="877" spans="1:30" ht="50.15" customHeight="1">
      <c r="A877" s="159"/>
      <c r="B877" s="159"/>
      <c r="C877" s="159"/>
      <c r="D877" s="159"/>
      <c r="E877" s="159"/>
      <c r="F877" s="159"/>
      <c r="G877" s="159"/>
      <c r="H877" s="228"/>
      <c r="I877" s="228"/>
      <c r="J877" s="159"/>
      <c r="K877" s="159"/>
      <c r="L877" s="159"/>
      <c r="M877" s="159"/>
      <c r="N877" s="159"/>
      <c r="O877" s="159"/>
      <c r="P877" s="159"/>
      <c r="Q877" s="159"/>
      <c r="R877" s="159"/>
      <c r="S877" s="159"/>
      <c r="T877" s="159"/>
      <c r="U877" s="159"/>
      <c r="V877" s="159"/>
      <c r="W877" s="159"/>
      <c r="X877" s="159"/>
      <c r="Y877" s="159"/>
      <c r="Z877" s="159"/>
      <c r="AA877" s="159"/>
      <c r="AB877" s="159"/>
      <c r="AC877" s="159"/>
      <c r="AD877" s="159"/>
    </row>
    <row r="878" spans="1:30" ht="50.15" customHeight="1">
      <c r="A878" s="159"/>
      <c r="B878" s="159"/>
      <c r="C878" s="159"/>
      <c r="D878" s="159"/>
      <c r="E878" s="159"/>
      <c r="F878" s="159"/>
      <c r="G878" s="159"/>
      <c r="H878" s="228"/>
      <c r="I878" s="228"/>
      <c r="J878" s="159"/>
      <c r="K878" s="159"/>
      <c r="L878" s="159"/>
      <c r="M878" s="159"/>
      <c r="N878" s="159"/>
      <c r="O878" s="159"/>
      <c r="P878" s="159"/>
      <c r="Q878" s="159"/>
      <c r="R878" s="159"/>
      <c r="S878" s="159"/>
      <c r="T878" s="159"/>
      <c r="U878" s="159"/>
      <c r="V878" s="159"/>
      <c r="W878" s="159"/>
      <c r="X878" s="159"/>
      <c r="Y878" s="159"/>
      <c r="Z878" s="159"/>
      <c r="AA878" s="159"/>
      <c r="AB878" s="159"/>
      <c r="AC878" s="159"/>
      <c r="AD878" s="159"/>
    </row>
    <row r="879" spans="1:30" ht="50.15" customHeight="1">
      <c r="A879" s="159"/>
      <c r="B879" s="159"/>
      <c r="C879" s="159"/>
      <c r="D879" s="159"/>
      <c r="E879" s="159"/>
      <c r="F879" s="159"/>
      <c r="G879" s="159"/>
      <c r="H879" s="228"/>
      <c r="I879" s="228"/>
      <c r="J879" s="159"/>
      <c r="K879" s="159"/>
      <c r="L879" s="159"/>
      <c r="M879" s="159"/>
      <c r="N879" s="159"/>
      <c r="O879" s="159"/>
      <c r="P879" s="159"/>
      <c r="Q879" s="159"/>
      <c r="R879" s="159"/>
      <c r="S879" s="159"/>
      <c r="T879" s="159"/>
      <c r="U879" s="159"/>
      <c r="V879" s="159"/>
      <c r="W879" s="159"/>
      <c r="X879" s="159"/>
      <c r="Y879" s="159"/>
      <c r="Z879" s="159"/>
      <c r="AA879" s="159"/>
      <c r="AB879" s="159"/>
      <c r="AC879" s="159"/>
      <c r="AD879" s="159"/>
    </row>
    <row r="880" spans="1:30" ht="50.15" customHeight="1">
      <c r="A880" s="159"/>
      <c r="B880" s="159"/>
      <c r="C880" s="159"/>
      <c r="D880" s="159"/>
      <c r="E880" s="159"/>
      <c r="F880" s="159"/>
      <c r="G880" s="159"/>
      <c r="H880" s="228"/>
      <c r="I880" s="228"/>
      <c r="J880" s="159"/>
      <c r="K880" s="159"/>
      <c r="L880" s="159"/>
      <c r="M880" s="159"/>
      <c r="N880" s="159"/>
      <c r="O880" s="159"/>
      <c r="P880" s="159"/>
      <c r="Q880" s="159"/>
      <c r="R880" s="159"/>
      <c r="S880" s="159"/>
      <c r="T880" s="159"/>
      <c r="U880" s="159"/>
      <c r="V880" s="159"/>
      <c r="W880" s="159"/>
      <c r="X880" s="159"/>
      <c r="Y880" s="159"/>
      <c r="Z880" s="159"/>
      <c r="AA880" s="159"/>
      <c r="AB880" s="159"/>
      <c r="AC880" s="159"/>
      <c r="AD880" s="159"/>
    </row>
    <row r="881" spans="1:30" ht="50.15" customHeight="1">
      <c r="A881" s="159"/>
      <c r="B881" s="159"/>
      <c r="C881" s="159"/>
      <c r="D881" s="159"/>
      <c r="E881" s="159"/>
      <c r="F881" s="159"/>
      <c r="G881" s="159"/>
      <c r="H881" s="228"/>
      <c r="I881" s="228"/>
      <c r="J881" s="159"/>
      <c r="K881" s="159"/>
      <c r="L881" s="159"/>
      <c r="M881" s="15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  <c r="AD881" s="159"/>
    </row>
    <row r="882" spans="1:30" ht="50.15" customHeight="1">
      <c r="A882" s="159"/>
      <c r="B882" s="159"/>
      <c r="C882" s="159"/>
      <c r="D882" s="159"/>
      <c r="E882" s="159"/>
      <c r="F882" s="159"/>
      <c r="G882" s="159"/>
      <c r="H882" s="228"/>
      <c r="I882" s="228"/>
      <c r="J882" s="159"/>
      <c r="K882" s="159"/>
      <c r="L882" s="159"/>
      <c r="M882" s="15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  <c r="AD882" s="159"/>
    </row>
    <row r="883" spans="1:30" ht="50.15" customHeight="1">
      <c r="A883" s="159"/>
      <c r="B883" s="159"/>
      <c r="C883" s="159"/>
      <c r="D883" s="159"/>
      <c r="E883" s="159"/>
      <c r="F883" s="159"/>
      <c r="G883" s="159"/>
      <c r="H883" s="228"/>
      <c r="I883" s="228"/>
      <c r="J883" s="159"/>
      <c r="K883" s="159"/>
      <c r="L883" s="159"/>
      <c r="M883" s="159"/>
      <c r="N883" s="159"/>
      <c r="O883" s="159"/>
      <c r="P883" s="159"/>
      <c r="Q883" s="159"/>
      <c r="R883" s="159"/>
      <c r="S883" s="159"/>
      <c r="T883" s="159"/>
      <c r="U883" s="159"/>
      <c r="V883" s="159"/>
      <c r="W883" s="159"/>
      <c r="X883" s="159"/>
      <c r="Y883" s="159"/>
      <c r="Z883" s="159"/>
      <c r="AA883" s="159"/>
      <c r="AB883" s="159"/>
      <c r="AC883" s="159"/>
      <c r="AD883" s="159"/>
    </row>
    <row r="884" spans="1:30" ht="50.15" customHeight="1">
      <c r="A884" s="159"/>
      <c r="B884" s="159"/>
      <c r="C884" s="159"/>
      <c r="D884" s="159"/>
      <c r="E884" s="159"/>
      <c r="F884" s="159"/>
      <c r="G884" s="159"/>
      <c r="H884" s="228"/>
      <c r="I884" s="228"/>
      <c r="J884" s="159"/>
      <c r="K884" s="159"/>
      <c r="L884" s="159"/>
      <c r="M884" s="159"/>
      <c r="N884" s="159"/>
      <c r="O884" s="159"/>
      <c r="P884" s="159"/>
      <c r="Q884" s="159"/>
      <c r="R884" s="159"/>
      <c r="S884" s="159"/>
      <c r="T884" s="159"/>
      <c r="U884" s="159"/>
      <c r="V884" s="159"/>
      <c r="W884" s="159"/>
      <c r="X884" s="159"/>
      <c r="Y884" s="159"/>
      <c r="Z884" s="159"/>
      <c r="AA884" s="159"/>
      <c r="AB884" s="159"/>
      <c r="AC884" s="159"/>
      <c r="AD884" s="159"/>
    </row>
    <row r="885" spans="1:30" ht="50.15" customHeight="1">
      <c r="A885" s="159"/>
      <c r="B885" s="159"/>
      <c r="C885" s="159"/>
      <c r="D885" s="159"/>
      <c r="E885" s="159"/>
      <c r="F885" s="159"/>
      <c r="G885" s="159"/>
      <c r="H885" s="228"/>
      <c r="I885" s="228"/>
      <c r="J885" s="159"/>
      <c r="K885" s="159"/>
      <c r="L885" s="159"/>
      <c r="M885" s="159"/>
      <c r="N885" s="159"/>
      <c r="O885" s="159"/>
      <c r="P885" s="159"/>
      <c r="Q885" s="159"/>
      <c r="R885" s="159"/>
      <c r="S885" s="159"/>
      <c r="T885" s="159"/>
      <c r="U885" s="159"/>
      <c r="V885" s="159"/>
      <c r="W885" s="159"/>
      <c r="X885" s="159"/>
      <c r="Y885" s="159"/>
      <c r="Z885" s="159"/>
      <c r="AA885" s="159"/>
      <c r="AB885" s="159"/>
      <c r="AC885" s="159"/>
      <c r="AD885" s="159"/>
    </row>
    <row r="886" spans="1:30" ht="50.15" customHeight="1">
      <c r="A886" s="159"/>
      <c r="B886" s="159"/>
      <c r="C886" s="159"/>
      <c r="D886" s="159"/>
      <c r="E886" s="159"/>
      <c r="F886" s="159"/>
      <c r="G886" s="159"/>
      <c r="H886" s="228"/>
      <c r="I886" s="228"/>
      <c r="J886" s="159"/>
      <c r="K886" s="159"/>
      <c r="L886" s="159"/>
      <c r="M886" s="159"/>
      <c r="N886" s="159"/>
      <c r="O886" s="159"/>
      <c r="P886" s="159"/>
      <c r="Q886" s="159"/>
      <c r="R886" s="159"/>
      <c r="S886" s="159"/>
      <c r="T886" s="159"/>
      <c r="U886" s="159"/>
      <c r="V886" s="159"/>
      <c r="W886" s="159"/>
      <c r="X886" s="159"/>
      <c r="Y886" s="159"/>
      <c r="Z886" s="159"/>
      <c r="AA886" s="159"/>
      <c r="AB886" s="159"/>
      <c r="AC886" s="159"/>
      <c r="AD886" s="159"/>
    </row>
    <row r="887" spans="1:30" ht="50.15" customHeight="1">
      <c r="A887" s="159"/>
      <c r="B887" s="159"/>
      <c r="C887" s="159"/>
      <c r="D887" s="159"/>
      <c r="E887" s="159"/>
      <c r="F887" s="159"/>
      <c r="G887" s="159"/>
      <c r="H887" s="228"/>
      <c r="I887" s="228"/>
      <c r="J887" s="159"/>
      <c r="K887" s="159"/>
      <c r="L887" s="159"/>
      <c r="M887" s="159"/>
      <c r="N887" s="159"/>
      <c r="O887" s="159"/>
      <c r="P887" s="159"/>
      <c r="Q887" s="159"/>
      <c r="R887" s="159"/>
      <c r="S887" s="159"/>
      <c r="T887" s="159"/>
      <c r="U887" s="159"/>
      <c r="V887" s="159"/>
      <c r="W887" s="159"/>
      <c r="X887" s="159"/>
      <c r="Y887" s="159"/>
      <c r="Z887" s="159"/>
      <c r="AA887" s="159"/>
      <c r="AB887" s="159"/>
      <c r="AC887" s="159"/>
      <c r="AD887" s="159"/>
    </row>
    <row r="888" spans="1:30" ht="50.15" customHeight="1">
      <c r="A888" s="159"/>
      <c r="B888" s="159"/>
      <c r="C888" s="159"/>
      <c r="D888" s="159"/>
      <c r="E888" s="159"/>
      <c r="F888" s="159"/>
      <c r="G888" s="159"/>
      <c r="H888" s="228"/>
      <c r="I888" s="228"/>
      <c r="J888" s="159"/>
      <c r="K888" s="159"/>
      <c r="L888" s="159"/>
      <c r="M888" s="159"/>
      <c r="N888" s="159"/>
      <c r="O888" s="159"/>
      <c r="P888" s="159"/>
      <c r="Q888" s="159"/>
      <c r="R888" s="159"/>
      <c r="S888" s="159"/>
      <c r="T888" s="159"/>
      <c r="U888" s="159"/>
      <c r="V888" s="159"/>
      <c r="W888" s="159"/>
      <c r="X888" s="159"/>
      <c r="Y888" s="159"/>
      <c r="Z888" s="159"/>
      <c r="AA888" s="159"/>
      <c r="AB888" s="159"/>
      <c r="AC888" s="159"/>
      <c r="AD888" s="159"/>
    </row>
    <row r="889" spans="1:30" ht="50.15" customHeight="1">
      <c r="A889" s="159"/>
      <c r="B889" s="159"/>
      <c r="C889" s="159"/>
      <c r="D889" s="159"/>
      <c r="E889" s="159"/>
      <c r="F889" s="159"/>
      <c r="G889" s="159"/>
      <c r="H889" s="228"/>
      <c r="I889" s="228"/>
      <c r="J889" s="159"/>
      <c r="K889" s="159"/>
      <c r="L889" s="159"/>
      <c r="M889" s="159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  <c r="AA889" s="159"/>
      <c r="AB889" s="159"/>
      <c r="AC889" s="159"/>
      <c r="AD889" s="159"/>
    </row>
    <row r="890" spans="1:30" ht="50.15" customHeight="1">
      <c r="A890" s="159"/>
      <c r="B890" s="159"/>
      <c r="C890" s="159"/>
      <c r="D890" s="159"/>
      <c r="E890" s="159"/>
      <c r="F890" s="159"/>
      <c r="G890" s="159"/>
      <c r="H890" s="228"/>
      <c r="I890" s="228"/>
      <c r="J890" s="159"/>
      <c r="K890" s="159"/>
      <c r="L890" s="159"/>
      <c r="M890" s="159"/>
      <c r="N890" s="159"/>
      <c r="O890" s="159"/>
      <c r="P890" s="159"/>
      <c r="Q890" s="159"/>
      <c r="R890" s="159"/>
      <c r="S890" s="159"/>
      <c r="T890" s="159"/>
      <c r="U890" s="159"/>
      <c r="V890" s="159"/>
      <c r="W890" s="159"/>
      <c r="X890" s="159"/>
      <c r="Y890" s="159"/>
      <c r="Z890" s="159"/>
      <c r="AA890" s="159"/>
      <c r="AB890" s="159"/>
      <c r="AC890" s="159"/>
      <c r="AD890" s="159"/>
    </row>
    <row r="891" spans="1:30" ht="50.15" customHeight="1">
      <c r="A891" s="159"/>
      <c r="B891" s="159"/>
      <c r="C891" s="159"/>
      <c r="D891" s="159"/>
      <c r="E891" s="159"/>
      <c r="F891" s="159"/>
      <c r="G891" s="159"/>
      <c r="H891" s="228"/>
      <c r="I891" s="228"/>
      <c r="J891" s="159"/>
      <c r="K891" s="159"/>
      <c r="L891" s="159"/>
      <c r="M891" s="159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  <c r="AA891" s="159"/>
      <c r="AB891" s="159"/>
      <c r="AC891" s="159"/>
      <c r="AD891" s="159"/>
    </row>
    <row r="892" spans="1:30" ht="50.15" customHeight="1">
      <c r="A892" s="159"/>
      <c r="B892" s="159"/>
      <c r="C892" s="159"/>
      <c r="D892" s="159"/>
      <c r="E892" s="159"/>
      <c r="F892" s="159"/>
      <c r="G892" s="159"/>
      <c r="H892" s="228"/>
      <c r="I892" s="228"/>
      <c r="J892" s="159"/>
      <c r="K892" s="159"/>
      <c r="L892" s="159"/>
      <c r="M892" s="159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  <c r="AA892" s="159"/>
      <c r="AB892" s="159"/>
      <c r="AC892" s="159"/>
      <c r="AD892" s="159"/>
    </row>
    <row r="893" spans="1:30" ht="50.15" customHeight="1">
      <c r="A893" s="159"/>
      <c r="B893" s="159"/>
      <c r="C893" s="159"/>
      <c r="D893" s="159"/>
      <c r="E893" s="159"/>
      <c r="F893" s="159"/>
      <c r="G893" s="159"/>
      <c r="H893" s="228"/>
      <c r="I893" s="228"/>
      <c r="J893" s="159"/>
      <c r="K893" s="159"/>
      <c r="L893" s="159"/>
      <c r="M893" s="159"/>
      <c r="N893" s="159"/>
      <c r="O893" s="159"/>
      <c r="P893" s="159"/>
      <c r="Q893" s="159"/>
      <c r="R893" s="159"/>
      <c r="S893" s="159"/>
      <c r="T893" s="159"/>
      <c r="U893" s="159"/>
      <c r="V893" s="159"/>
      <c r="W893" s="159"/>
      <c r="X893" s="159"/>
      <c r="Y893" s="159"/>
      <c r="Z893" s="159"/>
      <c r="AA893" s="159"/>
      <c r="AB893" s="159"/>
      <c r="AC893" s="159"/>
      <c r="AD893" s="159"/>
    </row>
    <row r="894" spans="1:30" ht="50.15" customHeight="1">
      <c r="A894" s="159"/>
      <c r="B894" s="159"/>
      <c r="C894" s="159"/>
      <c r="D894" s="159"/>
      <c r="E894" s="159"/>
      <c r="F894" s="159"/>
      <c r="G894" s="159"/>
      <c r="H894" s="228"/>
      <c r="I894" s="228"/>
      <c r="J894" s="159"/>
      <c r="K894" s="159"/>
      <c r="L894" s="159"/>
      <c r="M894" s="159"/>
      <c r="N894" s="159"/>
      <c r="O894" s="159"/>
      <c r="P894" s="159"/>
      <c r="Q894" s="159"/>
      <c r="R894" s="159"/>
      <c r="S894" s="159"/>
      <c r="T894" s="159"/>
      <c r="U894" s="159"/>
      <c r="V894" s="159"/>
      <c r="W894" s="159"/>
      <c r="X894" s="159"/>
      <c r="Y894" s="159"/>
      <c r="Z894" s="159"/>
      <c r="AA894" s="159"/>
      <c r="AB894" s="159"/>
      <c r="AC894" s="159"/>
      <c r="AD894" s="159"/>
    </row>
    <row r="895" spans="1:30" ht="50.15" customHeight="1">
      <c r="A895" s="159"/>
      <c r="B895" s="159"/>
      <c r="C895" s="159"/>
      <c r="D895" s="159"/>
      <c r="E895" s="159"/>
      <c r="F895" s="159"/>
      <c r="G895" s="159"/>
      <c r="H895" s="228"/>
      <c r="I895" s="228"/>
      <c r="J895" s="159"/>
      <c r="K895" s="159"/>
      <c r="L895" s="159"/>
      <c r="M895" s="159"/>
      <c r="N895" s="159"/>
      <c r="O895" s="159"/>
      <c r="P895" s="159"/>
      <c r="Q895" s="159"/>
      <c r="R895" s="159"/>
      <c r="S895" s="159"/>
      <c r="T895" s="159"/>
      <c r="U895" s="159"/>
      <c r="V895" s="159"/>
      <c r="W895" s="159"/>
      <c r="X895" s="159"/>
      <c r="Y895" s="159"/>
      <c r="Z895" s="159"/>
      <c r="AA895" s="159"/>
      <c r="AB895" s="159"/>
      <c r="AC895" s="159"/>
      <c r="AD895" s="159"/>
    </row>
    <row r="896" spans="1:30" ht="50.15" customHeight="1">
      <c r="A896" s="159"/>
      <c r="B896" s="159"/>
      <c r="C896" s="159"/>
      <c r="D896" s="159"/>
      <c r="E896" s="159"/>
      <c r="F896" s="159"/>
      <c r="G896" s="159"/>
      <c r="H896" s="228"/>
      <c r="I896" s="228"/>
      <c r="J896" s="159"/>
      <c r="K896" s="159"/>
      <c r="L896" s="159"/>
      <c r="M896" s="159"/>
      <c r="N896" s="159"/>
      <c r="O896" s="159"/>
      <c r="P896" s="159"/>
      <c r="Q896" s="159"/>
      <c r="R896" s="159"/>
      <c r="S896" s="159"/>
      <c r="T896" s="159"/>
      <c r="U896" s="159"/>
      <c r="V896" s="159"/>
      <c r="W896" s="159"/>
      <c r="X896" s="159"/>
      <c r="Y896" s="159"/>
      <c r="Z896" s="159"/>
      <c r="AA896" s="159"/>
      <c r="AB896" s="159"/>
      <c r="AC896" s="159"/>
      <c r="AD896" s="159"/>
    </row>
    <row r="897" spans="1:30" ht="50.15" customHeight="1">
      <c r="A897" s="159"/>
      <c r="B897" s="159"/>
      <c r="C897" s="159"/>
      <c r="D897" s="159"/>
      <c r="E897" s="159"/>
      <c r="F897" s="159"/>
      <c r="G897" s="159"/>
      <c r="H897" s="228"/>
      <c r="I897" s="228"/>
      <c r="J897" s="159"/>
      <c r="K897" s="159"/>
      <c r="L897" s="159"/>
      <c r="M897" s="159"/>
      <c r="N897" s="159"/>
      <c r="O897" s="159"/>
      <c r="P897" s="159"/>
      <c r="Q897" s="159"/>
      <c r="R897" s="159"/>
      <c r="S897" s="159"/>
      <c r="T897" s="159"/>
      <c r="U897" s="159"/>
      <c r="V897" s="159"/>
      <c r="W897" s="159"/>
      <c r="X897" s="159"/>
      <c r="Y897" s="159"/>
      <c r="Z897" s="159"/>
      <c r="AA897" s="159"/>
      <c r="AB897" s="159"/>
      <c r="AC897" s="159"/>
      <c r="AD897" s="159"/>
    </row>
    <row r="898" spans="1:30" ht="50.15" customHeight="1">
      <c r="A898" s="159"/>
      <c r="B898" s="159"/>
      <c r="C898" s="159"/>
      <c r="D898" s="159"/>
      <c r="E898" s="159"/>
      <c r="F898" s="159"/>
      <c r="G898" s="159"/>
      <c r="H898" s="228"/>
      <c r="I898" s="228"/>
      <c r="J898" s="159"/>
      <c r="K898" s="159"/>
      <c r="L898" s="159"/>
      <c r="M898" s="159"/>
      <c r="N898" s="159"/>
      <c r="O898" s="159"/>
      <c r="P898" s="159"/>
      <c r="Q898" s="159"/>
      <c r="R898" s="159"/>
      <c r="S898" s="159"/>
      <c r="T898" s="159"/>
      <c r="U898" s="159"/>
      <c r="V898" s="159"/>
      <c r="W898" s="159"/>
      <c r="X898" s="159"/>
      <c r="Y898" s="159"/>
      <c r="Z898" s="159"/>
      <c r="AA898" s="159"/>
      <c r="AB898" s="159"/>
      <c r="AC898" s="159"/>
      <c r="AD898" s="159"/>
    </row>
    <row r="899" spans="1:30" ht="50.15" customHeight="1">
      <c r="A899" s="159"/>
      <c r="B899" s="159"/>
      <c r="C899" s="159"/>
      <c r="D899" s="159"/>
      <c r="E899" s="159"/>
      <c r="F899" s="159"/>
      <c r="G899" s="159"/>
      <c r="H899" s="228"/>
      <c r="I899" s="228"/>
      <c r="J899" s="159"/>
      <c r="K899" s="159"/>
      <c r="L899" s="159"/>
      <c r="M899" s="159"/>
      <c r="N899" s="159"/>
      <c r="O899" s="159"/>
      <c r="P899" s="159"/>
      <c r="Q899" s="159"/>
      <c r="R899" s="159"/>
      <c r="S899" s="159"/>
      <c r="T899" s="159"/>
      <c r="U899" s="159"/>
      <c r="V899" s="159"/>
      <c r="W899" s="159"/>
      <c r="X899" s="159"/>
      <c r="Y899" s="159"/>
      <c r="Z899" s="159"/>
      <c r="AA899" s="159"/>
      <c r="AB899" s="159"/>
      <c r="AC899" s="159"/>
      <c r="AD899" s="159"/>
    </row>
    <row r="900" spans="1:30" ht="50.15" customHeight="1">
      <c r="A900" s="159"/>
      <c r="B900" s="159"/>
      <c r="C900" s="159"/>
      <c r="D900" s="159"/>
      <c r="E900" s="159"/>
      <c r="F900" s="159"/>
      <c r="G900" s="159"/>
      <c r="H900" s="228"/>
      <c r="I900" s="228"/>
      <c r="J900" s="159"/>
      <c r="K900" s="159"/>
      <c r="L900" s="159"/>
      <c r="M900" s="159"/>
      <c r="N900" s="159"/>
      <c r="O900" s="159"/>
      <c r="P900" s="159"/>
      <c r="Q900" s="159"/>
      <c r="R900" s="159"/>
      <c r="S900" s="159"/>
      <c r="T900" s="159"/>
      <c r="U900" s="159"/>
      <c r="V900" s="159"/>
      <c r="W900" s="159"/>
      <c r="X900" s="159"/>
      <c r="Y900" s="159"/>
      <c r="Z900" s="159"/>
      <c r="AA900" s="159"/>
      <c r="AB900" s="159"/>
      <c r="AC900" s="159"/>
      <c r="AD900" s="159"/>
    </row>
    <row r="901" spans="1:30" ht="50.15" customHeight="1">
      <c r="A901" s="159"/>
      <c r="B901" s="159"/>
      <c r="C901" s="159"/>
      <c r="D901" s="159"/>
      <c r="E901" s="159"/>
      <c r="F901" s="159"/>
      <c r="G901" s="159"/>
      <c r="H901" s="228"/>
      <c r="I901" s="228"/>
      <c r="J901" s="159"/>
      <c r="K901" s="159"/>
      <c r="L901" s="159"/>
      <c r="M901" s="159"/>
      <c r="N901" s="159"/>
      <c r="O901" s="159"/>
      <c r="P901" s="159"/>
      <c r="Q901" s="159"/>
      <c r="R901" s="159"/>
      <c r="S901" s="159"/>
      <c r="T901" s="159"/>
      <c r="U901" s="159"/>
      <c r="V901" s="159"/>
      <c r="W901" s="159"/>
      <c r="X901" s="159"/>
      <c r="Y901" s="159"/>
      <c r="Z901" s="159"/>
      <c r="AA901" s="159"/>
      <c r="AB901" s="159"/>
      <c r="AC901" s="159"/>
      <c r="AD901" s="159"/>
    </row>
    <row r="902" spans="1:30" ht="50.15" customHeight="1">
      <c r="A902" s="159"/>
      <c r="B902" s="159"/>
      <c r="C902" s="159"/>
      <c r="D902" s="159"/>
      <c r="E902" s="159"/>
      <c r="F902" s="159"/>
      <c r="G902" s="159"/>
      <c r="H902" s="228"/>
      <c r="I902" s="228"/>
      <c r="J902" s="159"/>
      <c r="K902" s="159"/>
      <c r="L902" s="159"/>
      <c r="M902" s="159"/>
      <c r="N902" s="159"/>
      <c r="O902" s="159"/>
      <c r="P902" s="159"/>
      <c r="Q902" s="159"/>
      <c r="R902" s="159"/>
      <c r="S902" s="159"/>
      <c r="T902" s="159"/>
      <c r="U902" s="159"/>
      <c r="V902" s="159"/>
      <c r="W902" s="159"/>
      <c r="X902" s="159"/>
      <c r="Y902" s="159"/>
      <c r="Z902" s="159"/>
      <c r="AA902" s="159"/>
      <c r="AB902" s="159"/>
      <c r="AC902" s="159"/>
      <c r="AD902" s="159"/>
    </row>
    <row r="903" spans="1:30" ht="50.15" customHeight="1">
      <c r="A903" s="159"/>
      <c r="B903" s="159"/>
      <c r="C903" s="159"/>
      <c r="D903" s="159"/>
      <c r="E903" s="159"/>
      <c r="F903" s="159"/>
      <c r="G903" s="159"/>
      <c r="H903" s="228"/>
      <c r="I903" s="228"/>
      <c r="J903" s="159"/>
      <c r="K903" s="159"/>
      <c r="L903" s="159"/>
      <c r="M903" s="159"/>
      <c r="N903" s="159"/>
      <c r="O903" s="159"/>
      <c r="P903" s="159"/>
      <c r="Q903" s="159"/>
      <c r="R903" s="159"/>
      <c r="S903" s="159"/>
      <c r="T903" s="159"/>
      <c r="U903" s="159"/>
      <c r="V903" s="159"/>
      <c r="W903" s="159"/>
      <c r="X903" s="159"/>
      <c r="Y903" s="159"/>
      <c r="Z903" s="159"/>
      <c r="AA903" s="159"/>
      <c r="AB903" s="159"/>
      <c r="AC903" s="159"/>
      <c r="AD903" s="159"/>
    </row>
    <row r="904" spans="1:30" ht="50.15" customHeight="1">
      <c r="A904" s="159"/>
      <c r="B904" s="159"/>
      <c r="C904" s="159"/>
      <c r="D904" s="159"/>
      <c r="E904" s="159"/>
      <c r="F904" s="159"/>
      <c r="G904" s="159"/>
      <c r="H904" s="228"/>
      <c r="I904" s="228"/>
      <c r="J904" s="159"/>
      <c r="K904" s="159"/>
      <c r="L904" s="159"/>
      <c r="M904" s="159"/>
      <c r="N904" s="159"/>
      <c r="O904" s="159"/>
      <c r="P904" s="159"/>
      <c r="Q904" s="159"/>
      <c r="R904" s="159"/>
      <c r="S904" s="159"/>
      <c r="T904" s="159"/>
      <c r="U904" s="159"/>
      <c r="V904" s="159"/>
      <c r="W904" s="159"/>
      <c r="X904" s="159"/>
      <c r="Y904" s="159"/>
      <c r="Z904" s="159"/>
      <c r="AA904" s="159"/>
      <c r="AB904" s="159"/>
      <c r="AC904" s="159"/>
      <c r="AD904" s="159"/>
    </row>
    <row r="905" spans="1:30" ht="50.15" customHeight="1">
      <c r="A905" s="159"/>
      <c r="B905" s="159"/>
      <c r="C905" s="159"/>
      <c r="D905" s="159"/>
      <c r="E905" s="159"/>
      <c r="F905" s="159"/>
      <c r="G905" s="159"/>
      <c r="H905" s="228"/>
      <c r="I905" s="228"/>
      <c r="J905" s="159"/>
      <c r="K905" s="159"/>
      <c r="L905" s="159"/>
      <c r="M905" s="159"/>
      <c r="N905" s="159"/>
      <c r="O905" s="159"/>
      <c r="P905" s="159"/>
      <c r="Q905" s="159"/>
      <c r="R905" s="159"/>
      <c r="S905" s="159"/>
      <c r="T905" s="159"/>
      <c r="U905" s="159"/>
      <c r="V905" s="159"/>
      <c r="W905" s="159"/>
      <c r="X905" s="159"/>
      <c r="Y905" s="159"/>
      <c r="Z905" s="159"/>
      <c r="AA905" s="159"/>
      <c r="AB905" s="159"/>
      <c r="AC905" s="159"/>
      <c r="AD905" s="159"/>
    </row>
    <row r="906" spans="1:30" ht="50.15" customHeight="1">
      <c r="A906" s="159"/>
      <c r="B906" s="159"/>
      <c r="C906" s="159"/>
      <c r="D906" s="159"/>
      <c r="E906" s="159"/>
      <c r="F906" s="159"/>
      <c r="G906" s="159"/>
      <c r="H906" s="228"/>
      <c r="I906" s="228"/>
      <c r="J906" s="159"/>
      <c r="K906" s="159"/>
      <c r="L906" s="159"/>
      <c r="M906" s="159"/>
      <c r="N906" s="159"/>
      <c r="O906" s="159"/>
      <c r="P906" s="159"/>
      <c r="Q906" s="159"/>
      <c r="R906" s="159"/>
      <c r="S906" s="159"/>
      <c r="T906" s="159"/>
      <c r="U906" s="159"/>
      <c r="V906" s="159"/>
      <c r="W906" s="159"/>
      <c r="X906" s="159"/>
      <c r="Y906" s="159"/>
      <c r="Z906" s="159"/>
      <c r="AA906" s="159"/>
      <c r="AB906" s="159"/>
      <c r="AC906" s="159"/>
      <c r="AD906" s="159"/>
    </row>
    <row r="907" spans="1:30" ht="50.15" customHeight="1">
      <c r="A907" s="159"/>
      <c r="B907" s="159"/>
      <c r="C907" s="159"/>
      <c r="D907" s="159"/>
      <c r="E907" s="159"/>
      <c r="F907" s="159"/>
      <c r="G907" s="159"/>
      <c r="H907" s="228"/>
      <c r="I907" s="228"/>
      <c r="J907" s="159"/>
      <c r="K907" s="159"/>
      <c r="L907" s="159"/>
      <c r="M907" s="159"/>
      <c r="N907" s="159"/>
      <c r="O907" s="159"/>
      <c r="P907" s="159"/>
      <c r="Q907" s="159"/>
      <c r="R907" s="159"/>
      <c r="S907" s="159"/>
      <c r="T907" s="159"/>
      <c r="U907" s="159"/>
      <c r="V907" s="159"/>
      <c r="W907" s="159"/>
      <c r="X907" s="159"/>
      <c r="Y907" s="159"/>
      <c r="Z907" s="159"/>
      <c r="AA907" s="159"/>
      <c r="AB907" s="159"/>
      <c r="AC907" s="159"/>
      <c r="AD907" s="159"/>
    </row>
    <row r="908" spans="1:30" ht="50.15" customHeight="1">
      <c r="A908" s="159"/>
      <c r="B908" s="159"/>
      <c r="C908" s="159"/>
      <c r="D908" s="159"/>
      <c r="E908" s="159"/>
      <c r="F908" s="159"/>
      <c r="G908" s="159"/>
      <c r="H908" s="228"/>
      <c r="I908" s="228"/>
      <c r="J908" s="159"/>
      <c r="K908" s="159"/>
      <c r="L908" s="159"/>
      <c r="M908" s="159"/>
      <c r="N908" s="159"/>
      <c r="O908" s="159"/>
      <c r="P908" s="159"/>
      <c r="Q908" s="159"/>
      <c r="R908" s="159"/>
      <c r="S908" s="159"/>
      <c r="T908" s="159"/>
      <c r="U908" s="159"/>
      <c r="V908" s="159"/>
      <c r="W908" s="159"/>
      <c r="X908" s="159"/>
      <c r="Y908" s="159"/>
      <c r="Z908" s="159"/>
      <c r="AA908" s="159"/>
      <c r="AB908" s="159"/>
      <c r="AC908" s="159"/>
      <c r="AD908" s="159"/>
    </row>
    <row r="909" spans="1:30" ht="50.15" customHeight="1">
      <c r="A909" s="159"/>
      <c r="B909" s="159"/>
      <c r="C909" s="159"/>
      <c r="D909" s="159"/>
      <c r="E909" s="159"/>
      <c r="F909" s="159"/>
      <c r="G909" s="159"/>
      <c r="H909" s="228"/>
      <c r="I909" s="228"/>
      <c r="J909" s="159"/>
      <c r="K909" s="159"/>
      <c r="L909" s="159"/>
      <c r="M909" s="159"/>
      <c r="N909" s="159"/>
      <c r="O909" s="159"/>
      <c r="P909" s="159"/>
      <c r="Q909" s="159"/>
      <c r="R909" s="159"/>
      <c r="S909" s="159"/>
      <c r="T909" s="159"/>
      <c r="U909" s="159"/>
      <c r="V909" s="159"/>
      <c r="W909" s="159"/>
      <c r="X909" s="159"/>
      <c r="Y909" s="159"/>
      <c r="Z909" s="159"/>
      <c r="AA909" s="159"/>
      <c r="AB909" s="159"/>
      <c r="AC909" s="159"/>
      <c r="AD909" s="159"/>
    </row>
    <row r="910" spans="1:30" ht="50.15" customHeight="1">
      <c r="A910" s="159"/>
      <c r="B910" s="159"/>
      <c r="C910" s="159"/>
      <c r="D910" s="159"/>
      <c r="E910" s="159"/>
      <c r="F910" s="159"/>
      <c r="G910" s="159"/>
      <c r="H910" s="228"/>
      <c r="I910" s="228"/>
      <c r="J910" s="159"/>
      <c r="K910" s="159"/>
      <c r="L910" s="159"/>
      <c r="M910" s="159"/>
      <c r="N910" s="159"/>
      <c r="O910" s="159"/>
      <c r="P910" s="159"/>
      <c r="Q910" s="159"/>
      <c r="R910" s="159"/>
      <c r="S910" s="159"/>
      <c r="T910" s="159"/>
      <c r="U910" s="159"/>
      <c r="V910" s="159"/>
      <c r="W910" s="159"/>
      <c r="X910" s="159"/>
      <c r="Y910" s="159"/>
      <c r="Z910" s="159"/>
      <c r="AA910" s="159"/>
      <c r="AB910" s="159"/>
      <c r="AC910" s="159"/>
      <c r="AD910" s="159"/>
    </row>
    <row r="911" spans="1:30" ht="50.15" customHeight="1">
      <c r="A911" s="159"/>
      <c r="B911" s="159"/>
      <c r="C911" s="159"/>
      <c r="D911" s="159"/>
      <c r="E911" s="159"/>
      <c r="F911" s="159"/>
      <c r="G911" s="159"/>
      <c r="H911" s="228"/>
      <c r="I911" s="228"/>
      <c r="J911" s="159"/>
      <c r="K911" s="159"/>
      <c r="L911" s="159"/>
      <c r="M911" s="159"/>
      <c r="N911" s="159"/>
      <c r="O911" s="159"/>
      <c r="P911" s="159"/>
      <c r="Q911" s="159"/>
      <c r="R911" s="159"/>
      <c r="S911" s="159"/>
      <c r="T911" s="159"/>
      <c r="U911" s="159"/>
      <c r="V911" s="159"/>
      <c r="W911" s="159"/>
      <c r="X911" s="159"/>
      <c r="Y911" s="159"/>
      <c r="Z911" s="159"/>
      <c r="AA911" s="159"/>
      <c r="AB911" s="159"/>
      <c r="AC911" s="159"/>
      <c r="AD911" s="159"/>
    </row>
    <row r="912" spans="1:30" ht="50.15" customHeight="1">
      <c r="A912" s="159"/>
      <c r="B912" s="159"/>
      <c r="C912" s="159"/>
      <c r="D912" s="159"/>
      <c r="E912" s="159"/>
      <c r="F912" s="159"/>
      <c r="G912" s="159"/>
      <c r="H912" s="228"/>
      <c r="I912" s="228"/>
      <c r="J912" s="159"/>
      <c r="K912" s="159"/>
      <c r="L912" s="159"/>
      <c r="M912" s="159"/>
      <c r="N912" s="159"/>
      <c r="O912" s="159"/>
      <c r="P912" s="159"/>
      <c r="Q912" s="159"/>
      <c r="R912" s="159"/>
      <c r="S912" s="159"/>
      <c r="T912" s="159"/>
      <c r="U912" s="159"/>
      <c r="V912" s="159"/>
      <c r="W912" s="159"/>
      <c r="X912" s="159"/>
      <c r="Y912" s="159"/>
      <c r="Z912" s="159"/>
      <c r="AA912" s="159"/>
      <c r="AB912" s="159"/>
      <c r="AC912" s="159"/>
      <c r="AD912" s="159"/>
    </row>
    <row r="913" spans="1:30" ht="50.15" customHeight="1">
      <c r="A913" s="159"/>
      <c r="B913" s="159"/>
      <c r="C913" s="159"/>
      <c r="D913" s="159"/>
      <c r="E913" s="159"/>
      <c r="F913" s="159"/>
      <c r="G913" s="159"/>
      <c r="H913" s="228"/>
      <c r="I913" s="228"/>
      <c r="J913" s="159"/>
      <c r="K913" s="159"/>
      <c r="L913" s="159"/>
      <c r="M913" s="159"/>
      <c r="N913" s="159"/>
      <c r="O913" s="159"/>
      <c r="P913" s="159"/>
      <c r="Q913" s="159"/>
      <c r="R913" s="159"/>
      <c r="S913" s="159"/>
      <c r="T913" s="159"/>
      <c r="U913" s="159"/>
      <c r="V913" s="159"/>
      <c r="W913" s="159"/>
      <c r="X913" s="159"/>
      <c r="Y913" s="159"/>
      <c r="Z913" s="159"/>
      <c r="AA913" s="159"/>
      <c r="AB913" s="159"/>
      <c r="AC913" s="159"/>
      <c r="AD913" s="159"/>
    </row>
    <row r="914" spans="1:30" ht="50.15" customHeight="1">
      <c r="A914" s="159"/>
      <c r="B914" s="159"/>
      <c r="C914" s="159"/>
      <c r="D914" s="159"/>
      <c r="E914" s="159"/>
      <c r="F914" s="159"/>
      <c r="G914" s="159"/>
      <c r="H914" s="228"/>
      <c r="I914" s="228"/>
      <c r="J914" s="159"/>
      <c r="K914" s="159"/>
      <c r="L914" s="159"/>
      <c r="M914" s="159"/>
      <c r="N914" s="159"/>
      <c r="O914" s="159"/>
      <c r="P914" s="159"/>
      <c r="Q914" s="159"/>
      <c r="R914" s="159"/>
      <c r="S914" s="159"/>
      <c r="T914" s="159"/>
      <c r="U914" s="159"/>
      <c r="V914" s="159"/>
      <c r="W914" s="159"/>
      <c r="X914" s="159"/>
      <c r="Y914" s="159"/>
      <c r="Z914" s="159"/>
      <c r="AA914" s="159"/>
      <c r="AB914" s="159"/>
      <c r="AC914" s="159"/>
      <c r="AD914" s="159"/>
    </row>
    <row r="915" spans="1:30" ht="50.15" customHeight="1">
      <c r="A915" s="159"/>
      <c r="B915" s="159"/>
      <c r="C915" s="159"/>
      <c r="D915" s="159"/>
      <c r="E915" s="159"/>
      <c r="F915" s="159"/>
      <c r="G915" s="159"/>
      <c r="H915" s="228"/>
      <c r="I915" s="228"/>
      <c r="J915" s="159"/>
      <c r="K915" s="159"/>
      <c r="L915" s="159"/>
      <c r="M915" s="159"/>
      <c r="N915" s="159"/>
      <c r="O915" s="159"/>
      <c r="P915" s="159"/>
      <c r="Q915" s="159"/>
      <c r="R915" s="159"/>
      <c r="S915" s="159"/>
      <c r="T915" s="159"/>
      <c r="U915" s="159"/>
      <c r="V915" s="159"/>
      <c r="W915" s="159"/>
      <c r="X915" s="159"/>
      <c r="Y915" s="159"/>
      <c r="Z915" s="159"/>
      <c r="AA915" s="159"/>
      <c r="AB915" s="159"/>
      <c r="AC915" s="159"/>
      <c r="AD915" s="159"/>
    </row>
    <row r="916" spans="1:30" ht="50.15" customHeight="1">
      <c r="A916" s="159"/>
      <c r="B916" s="159"/>
      <c r="C916" s="159"/>
      <c r="D916" s="159"/>
      <c r="E916" s="159"/>
      <c r="F916" s="159"/>
      <c r="G916" s="159"/>
      <c r="H916" s="228"/>
      <c r="I916" s="228"/>
      <c r="J916" s="159"/>
      <c r="K916" s="159"/>
      <c r="L916" s="159"/>
      <c r="M916" s="159"/>
      <c r="N916" s="159"/>
      <c r="O916" s="159"/>
      <c r="P916" s="159"/>
      <c r="Q916" s="159"/>
      <c r="R916" s="159"/>
      <c r="S916" s="159"/>
      <c r="T916" s="159"/>
      <c r="U916" s="159"/>
      <c r="V916" s="159"/>
      <c r="W916" s="159"/>
      <c r="X916" s="159"/>
      <c r="Y916" s="159"/>
      <c r="Z916" s="159"/>
      <c r="AA916" s="159"/>
      <c r="AB916" s="159"/>
      <c r="AC916" s="159"/>
      <c r="AD916" s="159"/>
    </row>
    <row r="917" spans="1:30" ht="50.15" customHeight="1">
      <c r="A917" s="159"/>
      <c r="B917" s="159"/>
      <c r="C917" s="159"/>
      <c r="D917" s="159"/>
      <c r="E917" s="159"/>
      <c r="F917" s="159"/>
      <c r="G917" s="159"/>
      <c r="H917" s="228"/>
      <c r="I917" s="228"/>
      <c r="J917" s="159"/>
      <c r="K917" s="159"/>
      <c r="L917" s="159"/>
      <c r="M917" s="159"/>
      <c r="N917" s="159"/>
      <c r="O917" s="159"/>
      <c r="P917" s="159"/>
      <c r="Q917" s="159"/>
      <c r="R917" s="159"/>
      <c r="S917" s="159"/>
      <c r="T917" s="159"/>
      <c r="U917" s="159"/>
      <c r="V917" s="159"/>
      <c r="W917" s="159"/>
      <c r="X917" s="159"/>
      <c r="Y917" s="159"/>
      <c r="Z917" s="159"/>
      <c r="AA917" s="159"/>
      <c r="AB917" s="159"/>
      <c r="AC917" s="159"/>
      <c r="AD917" s="159"/>
    </row>
    <row r="918" spans="1:30" ht="50.15" customHeight="1">
      <c r="A918" s="159"/>
      <c r="B918" s="159"/>
      <c r="C918" s="159"/>
      <c r="D918" s="159"/>
      <c r="E918" s="159"/>
      <c r="F918" s="159"/>
      <c r="G918" s="159"/>
      <c r="H918" s="228"/>
      <c r="I918" s="228"/>
      <c r="J918" s="159"/>
      <c r="K918" s="159"/>
      <c r="L918" s="159"/>
      <c r="M918" s="159"/>
      <c r="N918" s="159"/>
      <c r="O918" s="159"/>
      <c r="P918" s="159"/>
      <c r="Q918" s="159"/>
      <c r="R918" s="159"/>
      <c r="S918" s="159"/>
      <c r="T918" s="159"/>
      <c r="U918" s="159"/>
      <c r="V918" s="159"/>
      <c r="W918" s="159"/>
      <c r="X918" s="159"/>
      <c r="Y918" s="159"/>
      <c r="Z918" s="159"/>
      <c r="AA918" s="159"/>
      <c r="AB918" s="159"/>
      <c r="AC918" s="159"/>
      <c r="AD918" s="159"/>
    </row>
    <row r="919" spans="1:30" ht="50.15" customHeight="1">
      <c r="A919" s="159"/>
      <c r="B919" s="159"/>
      <c r="C919" s="159"/>
      <c r="D919" s="159"/>
      <c r="E919" s="159"/>
      <c r="F919" s="159"/>
      <c r="G919" s="159"/>
      <c r="H919" s="228"/>
      <c r="I919" s="228"/>
      <c r="J919" s="159"/>
      <c r="K919" s="159"/>
      <c r="L919" s="159"/>
      <c r="M919" s="159"/>
      <c r="N919" s="159"/>
      <c r="O919" s="159"/>
      <c r="P919" s="159"/>
      <c r="Q919" s="159"/>
      <c r="R919" s="159"/>
      <c r="S919" s="159"/>
      <c r="T919" s="159"/>
      <c r="U919" s="159"/>
      <c r="V919" s="159"/>
      <c r="W919" s="159"/>
      <c r="X919" s="159"/>
      <c r="Y919" s="159"/>
      <c r="Z919" s="159"/>
      <c r="AA919" s="159"/>
      <c r="AB919" s="159"/>
      <c r="AC919" s="159"/>
      <c r="AD919" s="159"/>
    </row>
    <row r="920" spans="1:30" ht="50.15" customHeight="1">
      <c r="A920" s="159"/>
      <c r="B920" s="159"/>
      <c r="C920" s="159"/>
      <c r="D920" s="159"/>
      <c r="E920" s="159"/>
      <c r="F920" s="159"/>
      <c r="G920" s="159"/>
      <c r="H920" s="228"/>
      <c r="I920" s="228"/>
      <c r="J920" s="159"/>
      <c r="K920" s="159"/>
      <c r="L920" s="159"/>
      <c r="M920" s="159"/>
      <c r="N920" s="159"/>
      <c r="O920" s="159"/>
      <c r="P920" s="159"/>
      <c r="Q920" s="159"/>
      <c r="R920" s="159"/>
      <c r="S920" s="159"/>
      <c r="T920" s="159"/>
      <c r="U920" s="159"/>
      <c r="V920" s="159"/>
      <c r="W920" s="159"/>
      <c r="X920" s="159"/>
      <c r="Y920" s="159"/>
      <c r="Z920" s="159"/>
      <c r="AA920" s="159"/>
      <c r="AB920" s="159"/>
      <c r="AC920" s="159"/>
      <c r="AD920" s="159"/>
    </row>
    <row r="921" spans="1:30" ht="50.15" customHeight="1">
      <c r="A921" s="159"/>
      <c r="B921" s="159"/>
      <c r="C921" s="159"/>
      <c r="D921" s="159"/>
      <c r="E921" s="159"/>
      <c r="F921" s="159"/>
      <c r="G921" s="159"/>
      <c r="H921" s="228"/>
      <c r="I921" s="228"/>
      <c r="J921" s="159"/>
      <c r="K921" s="159"/>
      <c r="L921" s="159"/>
      <c r="M921" s="159"/>
      <c r="N921" s="159"/>
      <c r="O921" s="159"/>
      <c r="P921" s="159"/>
      <c r="Q921" s="159"/>
      <c r="R921" s="159"/>
      <c r="S921" s="159"/>
      <c r="T921" s="159"/>
      <c r="U921" s="159"/>
      <c r="V921" s="159"/>
      <c r="W921" s="159"/>
      <c r="X921" s="159"/>
      <c r="Y921" s="159"/>
      <c r="Z921" s="159"/>
      <c r="AA921" s="159"/>
      <c r="AB921" s="159"/>
      <c r="AC921" s="159"/>
      <c r="AD921" s="159"/>
    </row>
    <row r="922" spans="1:30" ht="50.15" customHeight="1">
      <c r="A922" s="159"/>
      <c r="B922" s="159"/>
      <c r="C922" s="159"/>
      <c r="D922" s="159"/>
      <c r="E922" s="159"/>
      <c r="F922" s="159"/>
      <c r="G922" s="159"/>
      <c r="H922" s="228"/>
      <c r="I922" s="228"/>
      <c r="J922" s="159"/>
      <c r="K922" s="159"/>
      <c r="L922" s="159"/>
      <c r="M922" s="159"/>
      <c r="N922" s="159"/>
      <c r="O922" s="159"/>
      <c r="P922" s="159"/>
      <c r="Q922" s="159"/>
      <c r="R922" s="159"/>
      <c r="S922" s="159"/>
      <c r="T922" s="159"/>
      <c r="U922" s="159"/>
      <c r="V922" s="159"/>
      <c r="W922" s="159"/>
      <c r="X922" s="159"/>
      <c r="Y922" s="159"/>
      <c r="Z922" s="159"/>
      <c r="AA922" s="159"/>
      <c r="AB922" s="159"/>
      <c r="AC922" s="159"/>
      <c r="AD922" s="159"/>
    </row>
    <row r="923" spans="1:30" ht="50.15" customHeight="1">
      <c r="A923" s="159"/>
      <c r="B923" s="159"/>
      <c r="C923" s="159"/>
      <c r="D923" s="159"/>
      <c r="E923" s="159"/>
      <c r="F923" s="159"/>
      <c r="G923" s="159"/>
      <c r="H923" s="228"/>
      <c r="I923" s="228"/>
      <c r="J923" s="159"/>
      <c r="K923" s="159"/>
      <c r="L923" s="159"/>
      <c r="M923" s="159"/>
      <c r="N923" s="159"/>
      <c r="O923" s="159"/>
      <c r="P923" s="159"/>
      <c r="Q923" s="159"/>
      <c r="R923" s="159"/>
      <c r="S923" s="159"/>
      <c r="T923" s="159"/>
      <c r="U923" s="159"/>
      <c r="V923" s="159"/>
      <c r="W923" s="159"/>
      <c r="X923" s="159"/>
      <c r="Y923" s="159"/>
      <c r="Z923" s="159"/>
      <c r="AA923" s="159"/>
      <c r="AB923" s="159"/>
      <c r="AC923" s="159"/>
      <c r="AD923" s="159"/>
    </row>
    <row r="924" spans="1:30" ht="50.15" customHeight="1">
      <c r="A924" s="159"/>
      <c r="B924" s="159"/>
      <c r="C924" s="159"/>
      <c r="D924" s="159"/>
      <c r="E924" s="159"/>
      <c r="F924" s="159"/>
      <c r="G924" s="159"/>
      <c r="H924" s="228"/>
      <c r="I924" s="228"/>
      <c r="J924" s="159"/>
      <c r="K924" s="159"/>
      <c r="L924" s="159"/>
      <c r="M924" s="159"/>
      <c r="N924" s="159"/>
      <c r="O924" s="159"/>
      <c r="P924" s="159"/>
      <c r="Q924" s="159"/>
      <c r="R924" s="159"/>
      <c r="S924" s="159"/>
      <c r="T924" s="159"/>
      <c r="U924" s="159"/>
      <c r="V924" s="159"/>
      <c r="W924" s="159"/>
      <c r="X924" s="159"/>
      <c r="Y924" s="159"/>
      <c r="Z924" s="159"/>
      <c r="AA924" s="159"/>
      <c r="AB924" s="159"/>
      <c r="AC924" s="159"/>
      <c r="AD924" s="159"/>
    </row>
    <row r="925" spans="1:30" ht="50.15" customHeight="1">
      <c r="A925" s="159"/>
      <c r="B925" s="159"/>
      <c r="C925" s="159"/>
      <c r="D925" s="159"/>
      <c r="E925" s="159"/>
      <c r="F925" s="159"/>
      <c r="G925" s="159"/>
      <c r="H925" s="228"/>
      <c r="I925" s="228"/>
      <c r="J925" s="159"/>
      <c r="K925" s="159"/>
      <c r="L925" s="159"/>
      <c r="M925" s="159"/>
      <c r="N925" s="159"/>
      <c r="O925" s="159"/>
      <c r="P925" s="159"/>
      <c r="Q925" s="159"/>
      <c r="R925" s="159"/>
      <c r="S925" s="159"/>
      <c r="T925" s="159"/>
      <c r="U925" s="159"/>
      <c r="V925" s="159"/>
      <c r="W925" s="159"/>
      <c r="X925" s="159"/>
      <c r="Y925" s="159"/>
      <c r="Z925" s="159"/>
      <c r="AA925" s="159"/>
      <c r="AB925" s="159"/>
      <c r="AC925" s="159"/>
      <c r="AD925" s="159"/>
    </row>
    <row r="926" spans="1:30" ht="50.15" customHeight="1">
      <c r="A926" s="159"/>
      <c r="B926" s="159"/>
      <c r="C926" s="159"/>
      <c r="D926" s="159"/>
      <c r="E926" s="159"/>
      <c r="F926" s="159"/>
      <c r="G926" s="159"/>
      <c r="H926" s="228"/>
      <c r="I926" s="228"/>
      <c r="J926" s="159"/>
      <c r="K926" s="159"/>
      <c r="L926" s="159"/>
      <c r="M926" s="159"/>
      <c r="N926" s="159"/>
      <c r="O926" s="159"/>
      <c r="P926" s="159"/>
      <c r="Q926" s="159"/>
      <c r="R926" s="159"/>
      <c r="S926" s="159"/>
      <c r="T926" s="159"/>
      <c r="U926" s="159"/>
      <c r="V926" s="159"/>
      <c r="W926" s="159"/>
      <c r="X926" s="159"/>
      <c r="Y926" s="159"/>
      <c r="Z926" s="159"/>
      <c r="AA926" s="159"/>
      <c r="AB926" s="159"/>
      <c r="AC926" s="159"/>
      <c r="AD926" s="159"/>
    </row>
    <row r="927" spans="1:30" ht="50.15" customHeight="1">
      <c r="A927" s="159"/>
      <c r="B927" s="159"/>
      <c r="C927" s="159"/>
      <c r="D927" s="159"/>
      <c r="E927" s="159"/>
      <c r="F927" s="159"/>
      <c r="G927" s="159"/>
      <c r="H927" s="228"/>
      <c r="I927" s="228"/>
      <c r="J927" s="159"/>
      <c r="K927" s="159"/>
      <c r="L927" s="159"/>
      <c r="M927" s="159"/>
      <c r="N927" s="159"/>
      <c r="O927" s="159"/>
      <c r="P927" s="159"/>
      <c r="Q927" s="159"/>
      <c r="R927" s="159"/>
      <c r="S927" s="159"/>
      <c r="T927" s="159"/>
      <c r="U927" s="159"/>
      <c r="V927" s="159"/>
      <c r="W927" s="159"/>
      <c r="X927" s="159"/>
      <c r="Y927" s="159"/>
      <c r="Z927" s="159"/>
      <c r="AA927" s="159"/>
      <c r="AB927" s="159"/>
      <c r="AC927" s="159"/>
      <c r="AD927" s="159"/>
    </row>
    <row r="928" spans="1:30" ht="50.15" customHeight="1">
      <c r="A928" s="159"/>
      <c r="B928" s="159"/>
      <c r="C928" s="159"/>
      <c r="D928" s="159"/>
      <c r="E928" s="159"/>
      <c r="F928" s="159"/>
      <c r="G928" s="159"/>
      <c r="H928" s="228"/>
      <c r="I928" s="228"/>
      <c r="J928" s="159"/>
      <c r="K928" s="159"/>
      <c r="L928" s="159"/>
      <c r="M928" s="159"/>
      <c r="N928" s="159"/>
      <c r="O928" s="159"/>
      <c r="P928" s="159"/>
      <c r="Q928" s="159"/>
      <c r="R928" s="159"/>
      <c r="S928" s="159"/>
      <c r="T928" s="159"/>
      <c r="U928" s="159"/>
      <c r="V928" s="159"/>
      <c r="W928" s="159"/>
      <c r="X928" s="159"/>
      <c r="Y928" s="159"/>
      <c r="Z928" s="159"/>
      <c r="AA928" s="159"/>
      <c r="AB928" s="159"/>
      <c r="AC928" s="159"/>
      <c r="AD928" s="159"/>
    </row>
    <row r="929" spans="1:30" ht="50.15" customHeight="1">
      <c r="A929" s="159"/>
      <c r="B929" s="159"/>
      <c r="C929" s="159"/>
      <c r="D929" s="159"/>
      <c r="E929" s="159"/>
      <c r="F929" s="159"/>
      <c r="G929" s="159"/>
      <c r="H929" s="228"/>
      <c r="I929" s="228"/>
      <c r="J929" s="159"/>
      <c r="K929" s="159"/>
      <c r="L929" s="159"/>
      <c r="M929" s="159"/>
      <c r="N929" s="159"/>
      <c r="O929" s="159"/>
      <c r="P929" s="159"/>
      <c r="Q929" s="159"/>
      <c r="R929" s="159"/>
      <c r="S929" s="159"/>
      <c r="T929" s="159"/>
      <c r="U929" s="159"/>
      <c r="V929" s="159"/>
      <c r="W929" s="159"/>
      <c r="X929" s="159"/>
      <c r="Y929" s="159"/>
      <c r="Z929" s="159"/>
      <c r="AA929" s="159"/>
      <c r="AB929" s="159"/>
      <c r="AC929" s="159"/>
      <c r="AD929" s="159"/>
    </row>
    <row r="930" spans="1:30" ht="50.15" customHeight="1">
      <c r="A930" s="159"/>
      <c r="B930" s="159"/>
      <c r="C930" s="159"/>
      <c r="D930" s="159"/>
      <c r="E930" s="159"/>
      <c r="F930" s="159"/>
      <c r="G930" s="159"/>
      <c r="H930" s="228"/>
      <c r="I930" s="228"/>
      <c r="J930" s="159"/>
      <c r="K930" s="159"/>
      <c r="L930" s="159"/>
      <c r="M930" s="159"/>
      <c r="N930" s="159"/>
      <c r="O930" s="159"/>
      <c r="P930" s="159"/>
      <c r="Q930" s="159"/>
      <c r="R930" s="159"/>
      <c r="S930" s="159"/>
      <c r="T930" s="159"/>
      <c r="U930" s="159"/>
      <c r="V930" s="159"/>
      <c r="W930" s="159"/>
      <c r="X930" s="159"/>
      <c r="Y930" s="159"/>
      <c r="Z930" s="159"/>
      <c r="AA930" s="159"/>
      <c r="AB930" s="159"/>
      <c r="AC930" s="159"/>
      <c r="AD930" s="159"/>
    </row>
    <row r="931" spans="1:30" ht="50.15" customHeight="1">
      <c r="A931" s="159"/>
      <c r="B931" s="159"/>
      <c r="C931" s="159"/>
      <c r="D931" s="159"/>
      <c r="E931" s="159"/>
      <c r="F931" s="159"/>
      <c r="G931" s="159"/>
      <c r="H931" s="228"/>
      <c r="I931" s="228"/>
      <c r="J931" s="159"/>
      <c r="K931" s="159"/>
      <c r="L931" s="159"/>
      <c r="M931" s="159"/>
      <c r="N931" s="159"/>
      <c r="O931" s="159"/>
      <c r="P931" s="159"/>
      <c r="Q931" s="159"/>
      <c r="R931" s="159"/>
      <c r="S931" s="159"/>
      <c r="T931" s="159"/>
      <c r="U931" s="159"/>
      <c r="V931" s="159"/>
      <c r="W931" s="159"/>
      <c r="X931" s="159"/>
      <c r="Y931" s="159"/>
      <c r="Z931" s="159"/>
      <c r="AA931" s="159"/>
      <c r="AB931" s="159"/>
      <c r="AC931" s="159"/>
      <c r="AD931" s="159"/>
    </row>
    <row r="932" spans="1:30" ht="50.15" customHeight="1">
      <c r="A932" s="159"/>
      <c r="B932" s="159"/>
      <c r="C932" s="159"/>
      <c r="D932" s="159"/>
      <c r="E932" s="159"/>
      <c r="F932" s="159"/>
      <c r="G932" s="159"/>
      <c r="H932" s="228"/>
      <c r="I932" s="228"/>
      <c r="J932" s="159"/>
      <c r="K932" s="159"/>
      <c r="L932" s="159"/>
      <c r="M932" s="159"/>
      <c r="N932" s="159"/>
      <c r="O932" s="159"/>
      <c r="P932" s="159"/>
      <c r="Q932" s="159"/>
      <c r="R932" s="159"/>
      <c r="S932" s="159"/>
      <c r="T932" s="159"/>
      <c r="U932" s="159"/>
      <c r="V932" s="159"/>
      <c r="W932" s="159"/>
      <c r="X932" s="159"/>
      <c r="Y932" s="159"/>
      <c r="Z932" s="159"/>
      <c r="AA932" s="159"/>
      <c r="AB932" s="159"/>
      <c r="AC932" s="159"/>
      <c r="AD932" s="159"/>
    </row>
    <row r="933" spans="1:30" ht="50.15" customHeight="1">
      <c r="A933" s="159"/>
      <c r="B933" s="159"/>
      <c r="C933" s="159"/>
      <c r="D933" s="159"/>
      <c r="E933" s="159"/>
      <c r="F933" s="159"/>
      <c r="G933" s="159"/>
      <c r="H933" s="228"/>
      <c r="I933" s="228"/>
      <c r="J933" s="159"/>
      <c r="K933" s="159"/>
      <c r="L933" s="159"/>
      <c r="M933" s="159"/>
      <c r="N933" s="159"/>
      <c r="O933" s="159"/>
      <c r="P933" s="159"/>
      <c r="Q933" s="159"/>
      <c r="R933" s="159"/>
      <c r="S933" s="159"/>
      <c r="T933" s="159"/>
      <c r="U933" s="159"/>
      <c r="V933" s="159"/>
      <c r="W933" s="159"/>
      <c r="X933" s="159"/>
      <c r="Y933" s="159"/>
      <c r="Z933" s="159"/>
      <c r="AA933" s="159"/>
      <c r="AB933" s="159"/>
      <c r="AC933" s="159"/>
      <c r="AD933" s="159"/>
    </row>
    <row r="934" spans="1:30" ht="50.15" customHeight="1">
      <c r="A934" s="159"/>
      <c r="B934" s="159"/>
      <c r="C934" s="159"/>
      <c r="D934" s="159"/>
      <c r="E934" s="159"/>
      <c r="F934" s="159"/>
      <c r="G934" s="159"/>
      <c r="H934" s="228"/>
      <c r="I934" s="228"/>
      <c r="J934" s="159"/>
      <c r="K934" s="159"/>
      <c r="L934" s="159"/>
      <c r="M934" s="159"/>
      <c r="N934" s="159"/>
      <c r="O934" s="159"/>
      <c r="P934" s="159"/>
      <c r="Q934" s="159"/>
      <c r="R934" s="159"/>
      <c r="S934" s="159"/>
      <c r="T934" s="159"/>
      <c r="U934" s="159"/>
      <c r="V934" s="159"/>
      <c r="W934" s="159"/>
      <c r="X934" s="159"/>
      <c r="Y934" s="159"/>
      <c r="Z934" s="159"/>
      <c r="AA934" s="159"/>
      <c r="AB934" s="159"/>
      <c r="AC934" s="159"/>
      <c r="AD934" s="159"/>
    </row>
    <row r="935" spans="1:30" ht="50.15" customHeight="1">
      <c r="A935" s="159"/>
      <c r="B935" s="159"/>
      <c r="C935" s="159"/>
      <c r="D935" s="159"/>
      <c r="E935" s="159"/>
      <c r="F935" s="159"/>
      <c r="G935" s="159"/>
      <c r="H935" s="228"/>
      <c r="I935" s="228"/>
      <c r="J935" s="159"/>
      <c r="K935" s="159"/>
      <c r="L935" s="159"/>
      <c r="M935" s="159"/>
      <c r="N935" s="159"/>
      <c r="O935" s="159"/>
      <c r="P935" s="159"/>
      <c r="Q935" s="159"/>
      <c r="R935" s="159"/>
      <c r="S935" s="159"/>
      <c r="T935" s="159"/>
      <c r="U935" s="159"/>
      <c r="V935" s="159"/>
      <c r="W935" s="159"/>
      <c r="X935" s="159"/>
      <c r="Y935" s="159"/>
      <c r="Z935" s="159"/>
      <c r="AA935" s="159"/>
      <c r="AB935" s="159"/>
      <c r="AC935" s="159"/>
      <c r="AD935" s="159"/>
    </row>
    <row r="936" spans="1:30" ht="50.15" customHeight="1">
      <c r="A936" s="159"/>
      <c r="B936" s="159"/>
      <c r="C936" s="159"/>
      <c r="D936" s="159"/>
      <c r="E936" s="159"/>
      <c r="F936" s="159"/>
      <c r="G936" s="159"/>
      <c r="H936" s="228"/>
      <c r="I936" s="228"/>
      <c r="J936" s="159"/>
      <c r="K936" s="159"/>
      <c r="L936" s="159"/>
      <c r="M936" s="159"/>
      <c r="N936" s="159"/>
      <c r="O936" s="159"/>
      <c r="P936" s="159"/>
      <c r="Q936" s="159"/>
      <c r="R936" s="159"/>
      <c r="S936" s="159"/>
      <c r="T936" s="159"/>
      <c r="U936" s="159"/>
      <c r="V936" s="159"/>
      <c r="W936" s="159"/>
      <c r="X936" s="159"/>
      <c r="Y936" s="159"/>
      <c r="Z936" s="159"/>
      <c r="AA936" s="159"/>
      <c r="AB936" s="159"/>
      <c r="AC936" s="159"/>
      <c r="AD936" s="159"/>
    </row>
    <row r="937" spans="1:30" ht="50.15" customHeight="1">
      <c r="A937" s="159"/>
      <c r="B937" s="159"/>
      <c r="C937" s="159"/>
      <c r="D937" s="159"/>
      <c r="E937" s="159"/>
      <c r="F937" s="159"/>
      <c r="G937" s="159"/>
      <c r="H937" s="228"/>
      <c r="I937" s="228"/>
      <c r="J937" s="159"/>
      <c r="K937" s="159"/>
      <c r="L937" s="159"/>
      <c r="M937" s="159"/>
      <c r="N937" s="159"/>
      <c r="O937" s="159"/>
      <c r="P937" s="159"/>
      <c r="Q937" s="159"/>
      <c r="R937" s="159"/>
      <c r="S937" s="159"/>
      <c r="T937" s="159"/>
      <c r="U937" s="159"/>
      <c r="V937" s="159"/>
      <c r="W937" s="159"/>
      <c r="X937" s="159"/>
      <c r="Y937" s="159"/>
      <c r="Z937" s="159"/>
      <c r="AA937" s="159"/>
      <c r="AB937" s="159"/>
      <c r="AC937" s="159"/>
      <c r="AD937" s="159"/>
    </row>
    <row r="938" spans="1:30" ht="50.15" customHeight="1">
      <c r="A938" s="159"/>
      <c r="B938" s="159"/>
      <c r="C938" s="159"/>
      <c r="D938" s="159"/>
      <c r="E938" s="159"/>
      <c r="F938" s="159"/>
      <c r="G938" s="159"/>
      <c r="H938" s="228"/>
      <c r="I938" s="228"/>
      <c r="J938" s="159"/>
      <c r="K938" s="159"/>
      <c r="L938" s="159"/>
      <c r="M938" s="159"/>
      <c r="N938" s="159"/>
      <c r="O938" s="159"/>
      <c r="P938" s="159"/>
      <c r="Q938" s="159"/>
      <c r="R938" s="159"/>
      <c r="S938" s="159"/>
      <c r="T938" s="159"/>
      <c r="U938" s="159"/>
      <c r="V938" s="159"/>
      <c r="W938" s="159"/>
      <c r="X938" s="159"/>
      <c r="Y938" s="159"/>
      <c r="Z938" s="159"/>
      <c r="AA938" s="159"/>
      <c r="AB938" s="159"/>
      <c r="AC938" s="159"/>
      <c r="AD938" s="159"/>
    </row>
    <row r="939" spans="1:30" ht="50.15" customHeight="1">
      <c r="A939" s="159"/>
      <c r="B939" s="159"/>
      <c r="C939" s="159"/>
      <c r="D939" s="159"/>
      <c r="E939" s="159"/>
      <c r="F939" s="159"/>
      <c r="G939" s="159"/>
      <c r="H939" s="228"/>
      <c r="I939" s="228"/>
      <c r="J939" s="159"/>
      <c r="K939" s="159"/>
      <c r="L939" s="159"/>
      <c r="M939" s="159"/>
      <c r="N939" s="159"/>
      <c r="O939" s="159"/>
      <c r="P939" s="159"/>
      <c r="Q939" s="159"/>
      <c r="R939" s="159"/>
      <c r="S939" s="159"/>
      <c r="T939" s="159"/>
      <c r="U939" s="159"/>
      <c r="V939" s="159"/>
      <c r="W939" s="159"/>
      <c r="X939" s="159"/>
      <c r="Y939" s="159"/>
      <c r="Z939" s="159"/>
      <c r="AA939" s="159"/>
      <c r="AB939" s="159"/>
      <c r="AC939" s="159"/>
      <c r="AD939" s="159"/>
    </row>
    <row r="940" spans="1:30" ht="50.15" customHeight="1">
      <c r="A940" s="159"/>
      <c r="B940" s="159"/>
      <c r="C940" s="159"/>
      <c r="D940" s="159"/>
      <c r="E940" s="159"/>
      <c r="F940" s="159"/>
      <c r="G940" s="159"/>
      <c r="H940" s="228"/>
      <c r="I940" s="228"/>
      <c r="J940" s="159"/>
      <c r="K940" s="159"/>
      <c r="L940" s="159"/>
      <c r="M940" s="159"/>
      <c r="N940" s="159"/>
      <c r="O940" s="159"/>
      <c r="P940" s="159"/>
      <c r="Q940" s="159"/>
      <c r="R940" s="159"/>
      <c r="S940" s="159"/>
      <c r="T940" s="159"/>
      <c r="U940" s="159"/>
      <c r="V940" s="159"/>
      <c r="W940" s="159"/>
      <c r="X940" s="159"/>
      <c r="Y940" s="159"/>
      <c r="Z940" s="159"/>
      <c r="AA940" s="159"/>
      <c r="AB940" s="159"/>
      <c r="AC940" s="159"/>
      <c r="AD940" s="159"/>
    </row>
    <row r="941" spans="1:30" ht="50.15" customHeight="1">
      <c r="A941" s="159"/>
      <c r="B941" s="159"/>
      <c r="C941" s="159"/>
      <c r="D941" s="159"/>
      <c r="E941" s="159"/>
      <c r="F941" s="159"/>
      <c r="G941" s="159"/>
      <c r="H941" s="228"/>
      <c r="I941" s="228"/>
      <c r="J941" s="159"/>
      <c r="K941" s="159"/>
      <c r="L941" s="159"/>
      <c r="M941" s="159"/>
      <c r="N941" s="159"/>
      <c r="O941" s="159"/>
      <c r="P941" s="159"/>
      <c r="Q941" s="159"/>
      <c r="R941" s="159"/>
      <c r="S941" s="159"/>
      <c r="T941" s="159"/>
      <c r="U941" s="159"/>
      <c r="V941" s="159"/>
      <c r="W941" s="159"/>
      <c r="X941" s="159"/>
      <c r="Y941" s="159"/>
      <c r="Z941" s="159"/>
      <c r="AA941" s="159"/>
      <c r="AB941" s="159"/>
      <c r="AC941" s="159"/>
      <c r="AD941" s="159"/>
    </row>
    <row r="942" spans="1:30" ht="50.15" customHeight="1">
      <c r="A942" s="159"/>
      <c r="B942" s="159"/>
      <c r="C942" s="159"/>
      <c r="D942" s="159"/>
      <c r="E942" s="159"/>
      <c r="F942" s="159"/>
      <c r="G942" s="159"/>
      <c r="H942" s="228"/>
      <c r="I942" s="228"/>
      <c r="J942" s="159"/>
      <c r="K942" s="159"/>
      <c r="L942" s="159"/>
      <c r="M942" s="159"/>
      <c r="N942" s="159"/>
      <c r="O942" s="159"/>
      <c r="P942" s="159"/>
      <c r="Q942" s="159"/>
      <c r="R942" s="159"/>
      <c r="S942" s="159"/>
      <c r="T942" s="159"/>
      <c r="U942" s="159"/>
      <c r="V942" s="159"/>
      <c r="W942" s="159"/>
      <c r="X942" s="159"/>
      <c r="Y942" s="159"/>
      <c r="Z942" s="159"/>
      <c r="AA942" s="159"/>
      <c r="AB942" s="159"/>
      <c r="AC942" s="159"/>
      <c r="AD942" s="159"/>
    </row>
    <row r="943" spans="1:30" ht="50.15" customHeight="1">
      <c r="A943" s="159"/>
      <c r="B943" s="159"/>
      <c r="C943" s="159"/>
      <c r="D943" s="159"/>
      <c r="E943" s="159"/>
      <c r="F943" s="159"/>
      <c r="G943" s="159"/>
      <c r="H943" s="228"/>
      <c r="I943" s="228"/>
      <c r="J943" s="159"/>
      <c r="K943" s="159"/>
      <c r="L943" s="159"/>
      <c r="M943" s="159"/>
      <c r="N943" s="159"/>
      <c r="O943" s="159"/>
      <c r="P943" s="159"/>
      <c r="Q943" s="159"/>
      <c r="R943" s="159"/>
      <c r="S943" s="159"/>
      <c r="T943" s="159"/>
      <c r="U943" s="159"/>
      <c r="V943" s="159"/>
      <c r="W943" s="159"/>
      <c r="X943" s="159"/>
      <c r="Y943" s="159"/>
      <c r="Z943" s="159"/>
      <c r="AA943" s="159"/>
      <c r="AB943" s="159"/>
      <c r="AC943" s="159"/>
      <c r="AD943" s="159"/>
    </row>
    <row r="944" spans="1:30" ht="50.15" customHeight="1">
      <c r="A944" s="159"/>
      <c r="B944" s="159"/>
      <c r="C944" s="159"/>
      <c r="D944" s="159"/>
      <c r="E944" s="159"/>
      <c r="F944" s="159"/>
      <c r="G944" s="159"/>
      <c r="H944" s="228"/>
      <c r="I944" s="228"/>
      <c r="J944" s="159"/>
      <c r="K944" s="159"/>
      <c r="L944" s="159"/>
      <c r="M944" s="159"/>
      <c r="N944" s="159"/>
      <c r="O944" s="159"/>
      <c r="P944" s="159"/>
      <c r="Q944" s="159"/>
      <c r="R944" s="159"/>
      <c r="S944" s="159"/>
      <c r="T944" s="159"/>
      <c r="U944" s="159"/>
      <c r="V944" s="159"/>
      <c r="W944" s="159"/>
      <c r="X944" s="159"/>
      <c r="Y944" s="159"/>
      <c r="Z944" s="159"/>
      <c r="AA944" s="159"/>
      <c r="AB944" s="159"/>
      <c r="AC944" s="159"/>
      <c r="AD944" s="159"/>
    </row>
    <row r="945" spans="1:30" ht="50.15" customHeight="1">
      <c r="A945" s="159"/>
      <c r="B945" s="159"/>
      <c r="C945" s="159"/>
      <c r="D945" s="159"/>
      <c r="E945" s="159"/>
      <c r="F945" s="159"/>
      <c r="G945" s="159"/>
      <c r="H945" s="228"/>
      <c r="I945" s="228"/>
      <c r="J945" s="159"/>
      <c r="K945" s="159"/>
      <c r="L945" s="159"/>
      <c r="M945" s="159"/>
      <c r="N945" s="159"/>
      <c r="O945" s="159"/>
      <c r="P945" s="159"/>
      <c r="Q945" s="159"/>
      <c r="R945" s="159"/>
      <c r="S945" s="159"/>
      <c r="T945" s="159"/>
      <c r="U945" s="159"/>
      <c r="V945" s="159"/>
      <c r="W945" s="159"/>
      <c r="X945" s="159"/>
      <c r="Y945" s="159"/>
      <c r="Z945" s="159"/>
      <c r="AA945" s="159"/>
      <c r="AB945" s="159"/>
      <c r="AC945" s="159"/>
      <c r="AD945" s="159"/>
    </row>
    <row r="946" spans="1:30" ht="50.15" customHeight="1">
      <c r="A946" s="159"/>
      <c r="B946" s="159"/>
      <c r="C946" s="159"/>
      <c r="D946" s="159"/>
      <c r="E946" s="159"/>
      <c r="F946" s="159"/>
      <c r="G946" s="159"/>
      <c r="H946" s="228"/>
      <c r="I946" s="228"/>
      <c r="J946" s="159"/>
      <c r="K946" s="159"/>
      <c r="L946" s="159"/>
      <c r="M946" s="159"/>
      <c r="N946" s="159"/>
      <c r="O946" s="159"/>
      <c r="P946" s="159"/>
      <c r="Q946" s="159"/>
      <c r="R946" s="159"/>
      <c r="S946" s="159"/>
      <c r="T946" s="159"/>
      <c r="U946" s="159"/>
      <c r="V946" s="159"/>
      <c r="W946" s="159"/>
      <c r="X946" s="159"/>
      <c r="Y946" s="159"/>
      <c r="Z946" s="159"/>
      <c r="AA946" s="159"/>
      <c r="AB946" s="159"/>
      <c r="AC946" s="159"/>
      <c r="AD946" s="159"/>
    </row>
    <row r="947" spans="1:30" ht="50.15" customHeight="1">
      <c r="A947" s="159"/>
      <c r="B947" s="159"/>
      <c r="C947" s="159"/>
      <c r="D947" s="159"/>
      <c r="E947" s="159"/>
      <c r="F947" s="159"/>
      <c r="G947" s="159"/>
      <c r="H947" s="228"/>
      <c r="I947" s="228"/>
      <c r="J947" s="159"/>
      <c r="K947" s="159"/>
      <c r="L947" s="159"/>
      <c r="M947" s="159"/>
      <c r="N947" s="159"/>
      <c r="O947" s="159"/>
      <c r="P947" s="159"/>
      <c r="Q947" s="159"/>
      <c r="R947" s="159"/>
      <c r="S947" s="159"/>
      <c r="T947" s="159"/>
      <c r="U947" s="159"/>
      <c r="V947" s="159"/>
      <c r="W947" s="159"/>
      <c r="X947" s="159"/>
      <c r="Y947" s="159"/>
      <c r="Z947" s="159"/>
      <c r="AA947" s="159"/>
      <c r="AB947" s="159"/>
      <c r="AC947" s="159"/>
      <c r="AD947" s="159"/>
    </row>
    <row r="948" spans="1:30" ht="50.15" customHeight="1">
      <c r="A948" s="159"/>
      <c r="B948" s="159"/>
      <c r="C948" s="159"/>
      <c r="D948" s="159"/>
      <c r="E948" s="159"/>
      <c r="F948" s="159"/>
      <c r="G948" s="159"/>
      <c r="H948" s="228"/>
      <c r="I948" s="228"/>
      <c r="J948" s="159"/>
      <c r="K948" s="159"/>
      <c r="L948" s="159"/>
      <c r="M948" s="159"/>
      <c r="N948" s="159"/>
      <c r="O948" s="159"/>
      <c r="P948" s="159"/>
      <c r="Q948" s="159"/>
      <c r="R948" s="159"/>
      <c r="S948" s="159"/>
      <c r="T948" s="159"/>
      <c r="U948" s="159"/>
      <c r="V948" s="159"/>
      <c r="W948" s="159"/>
      <c r="X948" s="159"/>
      <c r="Y948" s="159"/>
      <c r="Z948" s="159"/>
      <c r="AA948" s="159"/>
      <c r="AB948" s="159"/>
      <c r="AC948" s="159"/>
      <c r="AD948" s="159"/>
    </row>
    <row r="949" spans="1:30" ht="50.15" customHeight="1">
      <c r="A949" s="159"/>
      <c r="B949" s="159"/>
      <c r="C949" s="159"/>
      <c r="D949" s="159"/>
      <c r="E949" s="159"/>
      <c r="F949" s="159"/>
      <c r="G949" s="159"/>
      <c r="H949" s="228"/>
      <c r="I949" s="228"/>
      <c r="J949" s="159"/>
      <c r="K949" s="159"/>
      <c r="L949" s="159"/>
      <c r="M949" s="159"/>
      <c r="N949" s="159"/>
      <c r="O949" s="159"/>
      <c r="P949" s="159"/>
      <c r="Q949" s="159"/>
      <c r="R949" s="159"/>
      <c r="S949" s="159"/>
      <c r="T949" s="159"/>
      <c r="U949" s="159"/>
      <c r="V949" s="159"/>
      <c r="W949" s="159"/>
      <c r="X949" s="159"/>
      <c r="Y949" s="159"/>
      <c r="Z949" s="159"/>
      <c r="AA949" s="159"/>
      <c r="AB949" s="159"/>
      <c r="AC949" s="159"/>
      <c r="AD949" s="159"/>
    </row>
    <row r="950" spans="1:30" ht="50.15" customHeight="1">
      <c r="A950" s="159"/>
      <c r="B950" s="159"/>
      <c r="C950" s="159"/>
      <c r="D950" s="159"/>
      <c r="E950" s="159"/>
      <c r="F950" s="159"/>
      <c r="G950" s="159"/>
      <c r="H950" s="228"/>
      <c r="I950" s="228"/>
      <c r="J950" s="159"/>
      <c r="K950" s="159"/>
      <c r="L950" s="159"/>
      <c r="M950" s="159"/>
      <c r="N950" s="159"/>
      <c r="O950" s="159"/>
      <c r="P950" s="159"/>
      <c r="Q950" s="159"/>
      <c r="R950" s="159"/>
      <c r="S950" s="159"/>
      <c r="T950" s="159"/>
      <c r="U950" s="159"/>
      <c r="V950" s="159"/>
      <c r="W950" s="159"/>
      <c r="X950" s="159"/>
      <c r="Y950" s="159"/>
      <c r="Z950" s="159"/>
      <c r="AA950" s="159"/>
      <c r="AB950" s="159"/>
      <c r="AC950" s="159"/>
      <c r="AD950" s="159"/>
    </row>
    <row r="951" spans="1:30" ht="50.15" customHeight="1">
      <c r="A951" s="159"/>
      <c r="B951" s="159"/>
      <c r="C951" s="159"/>
      <c r="D951" s="159"/>
      <c r="E951" s="159"/>
      <c r="F951" s="159"/>
      <c r="G951" s="159"/>
      <c r="H951" s="228"/>
      <c r="I951" s="228"/>
      <c r="J951" s="159"/>
      <c r="K951" s="159"/>
      <c r="L951" s="159"/>
      <c r="M951" s="159"/>
      <c r="N951" s="159"/>
      <c r="O951" s="159"/>
      <c r="P951" s="159"/>
      <c r="Q951" s="159"/>
      <c r="R951" s="159"/>
      <c r="S951" s="159"/>
      <c r="T951" s="159"/>
      <c r="U951" s="159"/>
      <c r="V951" s="159"/>
      <c r="W951" s="159"/>
      <c r="X951" s="159"/>
      <c r="Y951" s="159"/>
      <c r="Z951" s="159"/>
      <c r="AA951" s="159"/>
      <c r="AB951" s="159"/>
      <c r="AC951" s="159"/>
      <c r="AD951" s="159"/>
    </row>
    <row r="952" spans="1:30" ht="50.15" customHeight="1">
      <c r="A952" s="159"/>
      <c r="B952" s="159"/>
      <c r="C952" s="159"/>
      <c r="D952" s="159"/>
      <c r="E952" s="159"/>
      <c r="F952" s="159"/>
      <c r="G952" s="159"/>
      <c r="H952" s="228"/>
      <c r="I952" s="228"/>
      <c r="J952" s="159"/>
      <c r="K952" s="159"/>
      <c r="L952" s="159"/>
      <c r="M952" s="159"/>
      <c r="N952" s="159"/>
      <c r="O952" s="159"/>
      <c r="P952" s="159"/>
      <c r="Q952" s="159"/>
      <c r="R952" s="159"/>
      <c r="S952" s="159"/>
      <c r="T952" s="159"/>
      <c r="U952" s="159"/>
      <c r="V952" s="159"/>
      <c r="W952" s="159"/>
      <c r="X952" s="159"/>
      <c r="Y952" s="159"/>
      <c r="Z952" s="159"/>
      <c r="AA952" s="159"/>
      <c r="AB952" s="159"/>
      <c r="AC952" s="159"/>
      <c r="AD952" s="159"/>
    </row>
    <row r="953" spans="1:30" ht="50.15" customHeight="1">
      <c r="A953" s="159"/>
      <c r="B953" s="159"/>
      <c r="C953" s="159"/>
      <c r="D953" s="159"/>
      <c r="E953" s="159"/>
      <c r="F953" s="159"/>
      <c r="G953" s="159"/>
      <c r="H953" s="228"/>
      <c r="I953" s="228"/>
      <c r="J953" s="159"/>
      <c r="K953" s="159"/>
      <c r="L953" s="159"/>
      <c r="M953" s="159"/>
      <c r="N953" s="159"/>
      <c r="O953" s="159"/>
      <c r="P953" s="159"/>
      <c r="Q953" s="159"/>
      <c r="R953" s="159"/>
      <c r="S953" s="159"/>
      <c r="T953" s="159"/>
      <c r="U953" s="159"/>
      <c r="V953" s="159"/>
      <c r="W953" s="159"/>
      <c r="X953" s="159"/>
      <c r="Y953" s="159"/>
      <c r="Z953" s="159"/>
      <c r="AA953" s="159"/>
      <c r="AB953" s="159"/>
      <c r="AC953" s="159"/>
      <c r="AD953" s="159"/>
    </row>
    <row r="954" spans="1:30" ht="50.15" customHeight="1">
      <c r="A954" s="159"/>
      <c r="B954" s="159"/>
      <c r="C954" s="159"/>
      <c r="D954" s="159"/>
      <c r="E954" s="159"/>
      <c r="F954" s="159"/>
      <c r="G954" s="159"/>
      <c r="H954" s="228"/>
      <c r="I954" s="228"/>
      <c r="J954" s="159"/>
      <c r="K954" s="159"/>
      <c r="L954" s="159"/>
      <c r="M954" s="159"/>
      <c r="N954" s="159"/>
      <c r="O954" s="159"/>
      <c r="P954" s="159"/>
      <c r="Q954" s="159"/>
      <c r="R954" s="159"/>
      <c r="S954" s="159"/>
      <c r="T954" s="159"/>
      <c r="U954" s="159"/>
      <c r="V954" s="159"/>
      <c r="W954" s="159"/>
      <c r="X954" s="159"/>
      <c r="Y954" s="159"/>
      <c r="Z954" s="159"/>
      <c r="AA954" s="159"/>
      <c r="AB954" s="159"/>
      <c r="AC954" s="159"/>
      <c r="AD954" s="159"/>
    </row>
    <row r="955" spans="1:30" ht="50.15" customHeight="1">
      <c r="A955" s="159"/>
      <c r="B955" s="159"/>
      <c r="C955" s="159"/>
      <c r="D955" s="159"/>
      <c r="E955" s="159"/>
      <c r="F955" s="159"/>
      <c r="G955" s="159"/>
      <c r="H955" s="228"/>
      <c r="I955" s="228"/>
      <c r="J955" s="159"/>
      <c r="K955" s="159"/>
      <c r="L955" s="159"/>
      <c r="M955" s="159"/>
      <c r="N955" s="159"/>
      <c r="O955" s="159"/>
      <c r="P955" s="159"/>
      <c r="Q955" s="159"/>
      <c r="R955" s="159"/>
      <c r="S955" s="159"/>
      <c r="T955" s="159"/>
      <c r="U955" s="159"/>
      <c r="V955" s="159"/>
      <c r="W955" s="159"/>
      <c r="X955" s="159"/>
      <c r="Y955" s="159"/>
      <c r="Z955" s="159"/>
      <c r="AA955" s="159"/>
      <c r="AB955" s="159"/>
      <c r="AC955" s="159"/>
      <c r="AD955" s="159"/>
    </row>
    <row r="956" spans="1:30" ht="50.15" customHeight="1">
      <c r="A956" s="159"/>
      <c r="B956" s="159"/>
      <c r="C956" s="159"/>
      <c r="D956" s="159"/>
      <c r="E956" s="159"/>
      <c r="F956" s="159"/>
      <c r="G956" s="159"/>
      <c r="H956" s="228"/>
      <c r="I956" s="228"/>
      <c r="J956" s="159"/>
      <c r="K956" s="159"/>
      <c r="L956" s="159"/>
      <c r="M956" s="159"/>
      <c r="N956" s="159"/>
      <c r="O956" s="159"/>
      <c r="P956" s="159"/>
      <c r="Q956" s="159"/>
      <c r="R956" s="159"/>
      <c r="S956" s="159"/>
      <c r="T956" s="159"/>
      <c r="U956" s="159"/>
      <c r="V956" s="159"/>
      <c r="W956" s="159"/>
      <c r="X956" s="159"/>
      <c r="Y956" s="159"/>
      <c r="Z956" s="159"/>
      <c r="AA956" s="159"/>
      <c r="AB956" s="159"/>
      <c r="AC956" s="159"/>
      <c r="AD956" s="159"/>
    </row>
    <row r="957" spans="1:30" ht="50.15" customHeight="1">
      <c r="A957" s="159"/>
      <c r="B957" s="159"/>
      <c r="C957" s="159"/>
      <c r="D957" s="159"/>
      <c r="E957" s="159"/>
      <c r="F957" s="159"/>
      <c r="G957" s="159"/>
      <c r="H957" s="228"/>
      <c r="I957" s="228"/>
      <c r="J957" s="159"/>
      <c r="K957" s="159"/>
      <c r="L957" s="159"/>
      <c r="M957" s="159"/>
      <c r="N957" s="159"/>
      <c r="O957" s="159"/>
      <c r="P957" s="159"/>
      <c r="Q957" s="159"/>
      <c r="R957" s="159"/>
      <c r="S957" s="159"/>
      <c r="T957" s="159"/>
      <c r="U957" s="159"/>
      <c r="V957" s="159"/>
      <c r="W957" s="159"/>
      <c r="X957" s="159"/>
      <c r="Y957" s="159"/>
      <c r="Z957" s="159"/>
      <c r="AA957" s="159"/>
      <c r="AB957" s="159"/>
      <c r="AC957" s="159"/>
      <c r="AD957" s="159"/>
    </row>
    <row r="958" spans="1:30" ht="50.15" customHeight="1">
      <c r="A958" s="159"/>
      <c r="B958" s="159"/>
      <c r="C958" s="159"/>
      <c r="D958" s="159"/>
      <c r="E958" s="159"/>
      <c r="F958" s="159"/>
      <c r="G958" s="159"/>
      <c r="H958" s="228"/>
      <c r="I958" s="228"/>
      <c r="J958" s="159"/>
      <c r="K958" s="159"/>
      <c r="L958" s="159"/>
      <c r="M958" s="159"/>
      <c r="N958" s="159"/>
      <c r="O958" s="159"/>
      <c r="P958" s="159"/>
      <c r="Q958" s="159"/>
      <c r="R958" s="159"/>
      <c r="S958" s="159"/>
      <c r="T958" s="159"/>
      <c r="U958" s="159"/>
      <c r="V958" s="159"/>
      <c r="W958" s="159"/>
      <c r="X958" s="159"/>
      <c r="Y958" s="159"/>
      <c r="Z958" s="159"/>
      <c r="AA958" s="159"/>
      <c r="AB958" s="159"/>
      <c r="AC958" s="159"/>
      <c r="AD958" s="159"/>
    </row>
    <row r="959" spans="1:30" ht="50.15" customHeight="1">
      <c r="A959" s="159"/>
      <c r="B959" s="159"/>
      <c r="C959" s="159"/>
      <c r="D959" s="159"/>
      <c r="E959" s="159"/>
      <c r="F959" s="159"/>
      <c r="G959" s="159"/>
      <c r="H959" s="228"/>
      <c r="I959" s="228"/>
      <c r="J959" s="159"/>
      <c r="K959" s="159"/>
      <c r="L959" s="159"/>
      <c r="M959" s="159"/>
      <c r="N959" s="159"/>
      <c r="O959" s="159"/>
      <c r="P959" s="159"/>
      <c r="Q959" s="159"/>
      <c r="R959" s="159"/>
      <c r="S959" s="159"/>
      <c r="T959" s="159"/>
      <c r="U959" s="159"/>
      <c r="V959" s="159"/>
      <c r="W959" s="159"/>
      <c r="X959" s="159"/>
      <c r="Y959" s="159"/>
      <c r="Z959" s="159"/>
      <c r="AA959" s="159"/>
      <c r="AB959" s="159"/>
      <c r="AC959" s="159"/>
      <c r="AD959" s="159"/>
    </row>
    <row r="960" spans="1:30" ht="50.15" customHeight="1">
      <c r="A960" s="159"/>
      <c r="B960" s="159"/>
      <c r="C960" s="159"/>
      <c r="D960" s="159"/>
      <c r="E960" s="159"/>
      <c r="F960" s="159"/>
      <c r="G960" s="159"/>
      <c r="H960" s="228"/>
      <c r="I960" s="228"/>
      <c r="J960" s="159"/>
      <c r="K960" s="159"/>
      <c r="L960" s="159"/>
      <c r="M960" s="159"/>
      <c r="N960" s="159"/>
      <c r="O960" s="159"/>
      <c r="P960" s="159"/>
      <c r="Q960" s="159"/>
      <c r="R960" s="159"/>
      <c r="S960" s="159"/>
      <c r="T960" s="159"/>
      <c r="U960" s="159"/>
      <c r="V960" s="159"/>
      <c r="W960" s="159"/>
      <c r="X960" s="159"/>
      <c r="Y960" s="159"/>
      <c r="Z960" s="159"/>
      <c r="AA960" s="159"/>
      <c r="AB960" s="159"/>
      <c r="AC960" s="159"/>
      <c r="AD960" s="159"/>
    </row>
    <row r="961" spans="1:30" ht="50.15" customHeight="1">
      <c r="A961" s="159"/>
      <c r="B961" s="159"/>
      <c r="C961" s="159"/>
      <c r="D961" s="159"/>
      <c r="E961" s="159"/>
      <c r="F961" s="159"/>
      <c r="G961" s="159"/>
      <c r="H961" s="228"/>
      <c r="I961" s="228"/>
      <c r="J961" s="159"/>
      <c r="K961" s="159"/>
      <c r="L961" s="159"/>
      <c r="M961" s="159"/>
      <c r="N961" s="159"/>
      <c r="O961" s="159"/>
      <c r="P961" s="159"/>
      <c r="Q961" s="159"/>
      <c r="R961" s="159"/>
      <c r="S961" s="159"/>
      <c r="T961" s="159"/>
      <c r="U961" s="159"/>
      <c r="V961" s="159"/>
      <c r="W961" s="159"/>
      <c r="X961" s="159"/>
      <c r="Y961" s="159"/>
      <c r="Z961" s="159"/>
      <c r="AA961" s="159"/>
      <c r="AB961" s="159"/>
      <c r="AC961" s="159"/>
      <c r="AD961" s="159"/>
    </row>
    <row r="962" spans="1:30" ht="50.15" customHeight="1">
      <c r="A962" s="159"/>
      <c r="B962" s="159"/>
      <c r="C962" s="159"/>
      <c r="D962" s="159"/>
      <c r="E962" s="159"/>
      <c r="F962" s="159"/>
      <c r="G962" s="159"/>
      <c r="H962" s="228"/>
      <c r="I962" s="228"/>
      <c r="J962" s="159"/>
      <c r="K962" s="159"/>
      <c r="L962" s="159"/>
      <c r="M962" s="159"/>
      <c r="N962" s="159"/>
      <c r="O962" s="159"/>
      <c r="P962" s="159"/>
      <c r="Q962" s="159"/>
      <c r="R962" s="159"/>
      <c r="S962" s="159"/>
      <c r="T962" s="159"/>
      <c r="U962" s="159"/>
      <c r="V962" s="159"/>
      <c r="W962" s="159"/>
      <c r="X962" s="159"/>
      <c r="Y962" s="159"/>
      <c r="Z962" s="159"/>
      <c r="AA962" s="159"/>
      <c r="AB962" s="159"/>
      <c r="AC962" s="159"/>
      <c r="AD962" s="159"/>
    </row>
    <row r="963" spans="1:30" ht="50.15" customHeight="1">
      <c r="A963" s="159"/>
      <c r="B963" s="159"/>
      <c r="C963" s="159"/>
      <c r="D963" s="159"/>
      <c r="E963" s="159"/>
      <c r="F963" s="159"/>
      <c r="G963" s="159"/>
      <c r="H963" s="228"/>
      <c r="I963" s="228"/>
      <c r="J963" s="159"/>
      <c r="K963" s="159"/>
      <c r="L963" s="159"/>
      <c r="M963" s="159"/>
      <c r="N963" s="159"/>
      <c r="O963" s="159"/>
      <c r="P963" s="159"/>
      <c r="Q963" s="159"/>
      <c r="R963" s="159"/>
      <c r="S963" s="159"/>
      <c r="T963" s="159"/>
      <c r="U963" s="159"/>
      <c r="V963" s="159"/>
      <c r="W963" s="159"/>
      <c r="X963" s="159"/>
      <c r="Y963" s="159"/>
      <c r="Z963" s="159"/>
      <c r="AA963" s="159"/>
      <c r="AB963" s="159"/>
      <c r="AC963" s="159"/>
      <c r="AD963" s="159"/>
    </row>
    <row r="964" spans="1:30" ht="50.15" customHeight="1">
      <c r="A964" s="159"/>
      <c r="B964" s="159"/>
      <c r="C964" s="159"/>
      <c r="D964" s="159"/>
      <c r="E964" s="159"/>
      <c r="F964" s="159"/>
      <c r="G964" s="159"/>
      <c r="H964" s="228"/>
      <c r="I964" s="228"/>
      <c r="J964" s="159"/>
      <c r="K964" s="159"/>
      <c r="L964" s="159"/>
      <c r="M964" s="159"/>
      <c r="N964" s="159"/>
      <c r="O964" s="159"/>
      <c r="P964" s="159"/>
      <c r="Q964" s="159"/>
      <c r="R964" s="159"/>
      <c r="S964" s="159"/>
      <c r="T964" s="159"/>
      <c r="U964" s="159"/>
      <c r="V964" s="159"/>
      <c r="W964" s="159"/>
      <c r="X964" s="159"/>
      <c r="Y964" s="159"/>
      <c r="Z964" s="159"/>
      <c r="AA964" s="159"/>
      <c r="AB964" s="159"/>
      <c r="AC964" s="159"/>
      <c r="AD964" s="159"/>
    </row>
    <row r="965" spans="1:30" ht="50.15" customHeight="1">
      <c r="A965" s="159"/>
      <c r="B965" s="159"/>
      <c r="C965" s="159"/>
      <c r="D965" s="159"/>
      <c r="E965" s="159"/>
      <c r="F965" s="159"/>
      <c r="G965" s="159"/>
      <c r="H965" s="228"/>
      <c r="I965" s="228"/>
      <c r="J965" s="159"/>
      <c r="K965" s="159"/>
      <c r="L965" s="159"/>
      <c r="M965" s="159"/>
      <c r="N965" s="159"/>
      <c r="O965" s="159"/>
      <c r="P965" s="159"/>
      <c r="Q965" s="159"/>
      <c r="R965" s="159"/>
      <c r="S965" s="159"/>
      <c r="T965" s="159"/>
      <c r="U965" s="159"/>
      <c r="V965" s="159"/>
      <c r="W965" s="159"/>
      <c r="X965" s="159"/>
      <c r="Y965" s="159"/>
      <c r="Z965" s="159"/>
      <c r="AA965" s="159"/>
      <c r="AB965" s="159"/>
      <c r="AC965" s="159"/>
      <c r="AD965" s="159"/>
    </row>
    <row r="966" spans="1:30" ht="50.15" customHeight="1">
      <c r="A966" s="159"/>
      <c r="B966" s="159"/>
      <c r="C966" s="159"/>
      <c r="D966" s="159"/>
      <c r="E966" s="159"/>
      <c r="F966" s="159"/>
      <c r="G966" s="159"/>
      <c r="H966" s="228"/>
      <c r="I966" s="228"/>
      <c r="J966" s="159"/>
      <c r="K966" s="159"/>
      <c r="L966" s="159"/>
      <c r="M966" s="159"/>
      <c r="N966" s="159"/>
      <c r="O966" s="159"/>
      <c r="P966" s="159"/>
      <c r="Q966" s="159"/>
      <c r="R966" s="159"/>
      <c r="S966" s="159"/>
      <c r="T966" s="159"/>
      <c r="U966" s="159"/>
      <c r="V966" s="159"/>
      <c r="W966" s="159"/>
      <c r="X966" s="159"/>
      <c r="Y966" s="159"/>
      <c r="Z966" s="159"/>
      <c r="AA966" s="159"/>
      <c r="AB966" s="159"/>
      <c r="AC966" s="159"/>
      <c r="AD966" s="159"/>
    </row>
    <row r="967" spans="1:30" ht="50.15" customHeight="1">
      <c r="A967" s="159"/>
      <c r="B967" s="159"/>
      <c r="C967" s="159"/>
      <c r="D967" s="159"/>
      <c r="E967" s="159"/>
      <c r="F967" s="159"/>
      <c r="G967" s="159"/>
      <c r="H967" s="228"/>
      <c r="I967" s="228"/>
      <c r="J967" s="159"/>
      <c r="K967" s="159"/>
      <c r="L967" s="159"/>
      <c r="M967" s="159"/>
      <c r="N967" s="159"/>
      <c r="O967" s="159"/>
      <c r="P967" s="159"/>
      <c r="Q967" s="159"/>
      <c r="R967" s="159"/>
      <c r="S967" s="159"/>
      <c r="T967" s="159"/>
      <c r="U967" s="159"/>
      <c r="V967" s="159"/>
      <c r="W967" s="159"/>
      <c r="X967" s="159"/>
      <c r="Y967" s="159"/>
      <c r="Z967" s="159"/>
      <c r="AA967" s="159"/>
      <c r="AB967" s="159"/>
      <c r="AC967" s="159"/>
      <c r="AD967" s="159"/>
    </row>
    <row r="968" spans="1:30" ht="50.15" customHeight="1">
      <c r="A968" s="159"/>
      <c r="B968" s="159"/>
      <c r="C968" s="159"/>
      <c r="D968" s="159"/>
      <c r="E968" s="159"/>
      <c r="F968" s="159"/>
      <c r="G968" s="159"/>
      <c r="H968" s="228"/>
      <c r="I968" s="228"/>
      <c r="J968" s="159"/>
      <c r="K968" s="159"/>
      <c r="L968" s="159"/>
      <c r="M968" s="159"/>
      <c r="N968" s="159"/>
      <c r="O968" s="159"/>
      <c r="P968" s="159"/>
      <c r="Q968" s="159"/>
      <c r="R968" s="159"/>
      <c r="S968" s="159"/>
      <c r="T968" s="159"/>
      <c r="U968" s="159"/>
      <c r="V968" s="159"/>
      <c r="W968" s="159"/>
      <c r="X968" s="159"/>
      <c r="Y968" s="159"/>
      <c r="Z968" s="159"/>
      <c r="AA968" s="159"/>
      <c r="AB968" s="159"/>
      <c r="AC968" s="159"/>
      <c r="AD968" s="159"/>
    </row>
    <row r="969" spans="1:30" ht="50.15" customHeight="1">
      <c r="A969" s="159"/>
      <c r="B969" s="159"/>
      <c r="C969" s="159"/>
      <c r="D969" s="159"/>
      <c r="E969" s="159"/>
      <c r="F969" s="159"/>
      <c r="G969" s="159"/>
      <c r="H969" s="228"/>
      <c r="I969" s="228"/>
      <c r="J969" s="159"/>
      <c r="K969" s="159"/>
      <c r="L969" s="159"/>
      <c r="M969" s="159"/>
      <c r="N969" s="159"/>
      <c r="O969" s="159"/>
      <c r="P969" s="159"/>
      <c r="Q969" s="159"/>
      <c r="R969" s="159"/>
      <c r="S969" s="159"/>
      <c r="T969" s="159"/>
      <c r="U969" s="159"/>
      <c r="V969" s="159"/>
      <c r="W969" s="159"/>
      <c r="X969" s="159"/>
      <c r="Y969" s="159"/>
      <c r="Z969" s="159"/>
      <c r="AA969" s="159"/>
      <c r="AB969" s="159"/>
      <c r="AC969" s="159"/>
      <c r="AD969" s="159"/>
    </row>
    <row r="970" spans="1:30" ht="50.15" customHeight="1">
      <c r="A970" s="159"/>
      <c r="B970" s="159"/>
      <c r="C970" s="159"/>
      <c r="D970" s="159"/>
      <c r="E970" s="159"/>
      <c r="F970" s="159"/>
      <c r="G970" s="159"/>
      <c r="H970" s="228"/>
      <c r="I970" s="228"/>
      <c r="J970" s="159"/>
      <c r="K970" s="159"/>
      <c r="L970" s="159"/>
      <c r="M970" s="159"/>
      <c r="N970" s="159"/>
      <c r="O970" s="159"/>
      <c r="P970" s="159"/>
      <c r="Q970" s="159"/>
      <c r="R970" s="159"/>
      <c r="S970" s="159"/>
      <c r="T970" s="159"/>
      <c r="U970" s="159"/>
      <c r="V970" s="159"/>
      <c r="W970" s="159"/>
      <c r="X970" s="159"/>
      <c r="Y970" s="159"/>
      <c r="Z970" s="159"/>
      <c r="AA970" s="159"/>
      <c r="AB970" s="159"/>
      <c r="AC970" s="159"/>
      <c r="AD970" s="159"/>
    </row>
    <row r="971" spans="1:30" ht="50.15" customHeight="1">
      <c r="A971" s="159"/>
      <c r="B971" s="159"/>
      <c r="C971" s="159"/>
      <c r="D971" s="159"/>
      <c r="E971" s="159"/>
      <c r="F971" s="159"/>
      <c r="G971" s="159"/>
      <c r="H971" s="228"/>
      <c r="I971" s="228"/>
      <c r="J971" s="159"/>
      <c r="K971" s="159"/>
      <c r="L971" s="159"/>
      <c r="M971" s="159"/>
      <c r="N971" s="159"/>
      <c r="O971" s="159"/>
      <c r="P971" s="159"/>
      <c r="Q971" s="159"/>
      <c r="R971" s="159"/>
      <c r="S971" s="159"/>
      <c r="T971" s="159"/>
      <c r="U971" s="159"/>
      <c r="V971" s="159"/>
      <c r="W971" s="159"/>
      <c r="X971" s="159"/>
      <c r="Y971" s="159"/>
      <c r="Z971" s="159"/>
      <c r="AA971" s="159"/>
      <c r="AB971" s="159"/>
      <c r="AC971" s="159"/>
      <c r="AD971" s="159"/>
    </row>
    <row r="972" spans="1:30" ht="50.15" customHeight="1">
      <c r="A972" s="159"/>
      <c r="B972" s="159"/>
      <c r="C972" s="159"/>
      <c r="D972" s="159"/>
      <c r="E972" s="159"/>
      <c r="F972" s="159"/>
      <c r="G972" s="159"/>
      <c r="H972" s="228"/>
      <c r="I972" s="228"/>
      <c r="J972" s="159"/>
      <c r="K972" s="159"/>
      <c r="L972" s="159"/>
      <c r="M972" s="159"/>
      <c r="N972" s="159"/>
      <c r="O972" s="159"/>
      <c r="P972" s="159"/>
      <c r="Q972" s="159"/>
      <c r="R972" s="159"/>
      <c r="S972" s="159"/>
      <c r="T972" s="159"/>
      <c r="U972" s="159"/>
      <c r="V972" s="159"/>
      <c r="W972" s="159"/>
      <c r="X972" s="159"/>
      <c r="Y972" s="159"/>
      <c r="Z972" s="159"/>
      <c r="AA972" s="159"/>
      <c r="AB972" s="159"/>
      <c r="AC972" s="159"/>
      <c r="AD972" s="159"/>
    </row>
    <row r="973" spans="1:30" ht="50.15" customHeight="1">
      <c r="A973" s="159"/>
      <c r="B973" s="159"/>
      <c r="C973" s="159"/>
      <c r="D973" s="159"/>
      <c r="E973" s="159"/>
      <c r="F973" s="159"/>
      <c r="G973" s="159"/>
      <c r="H973" s="228"/>
      <c r="I973" s="228"/>
      <c r="J973" s="159"/>
      <c r="K973" s="159"/>
      <c r="L973" s="159"/>
      <c r="M973" s="159"/>
      <c r="N973" s="159"/>
      <c r="O973" s="159"/>
      <c r="P973" s="159"/>
      <c r="Q973" s="159"/>
      <c r="R973" s="159"/>
      <c r="S973" s="159"/>
      <c r="T973" s="159"/>
      <c r="U973" s="159"/>
      <c r="V973" s="159"/>
      <c r="W973" s="159"/>
      <c r="X973" s="159"/>
      <c r="Y973" s="159"/>
      <c r="Z973" s="159"/>
      <c r="AA973" s="159"/>
      <c r="AB973" s="159"/>
      <c r="AC973" s="159"/>
      <c r="AD973" s="159"/>
    </row>
    <row r="974" spans="1:30" ht="50.15" customHeight="1">
      <c r="A974" s="159"/>
      <c r="B974" s="159"/>
      <c r="C974" s="159"/>
      <c r="D974" s="159"/>
      <c r="E974" s="159"/>
      <c r="F974" s="159"/>
      <c r="G974" s="159"/>
      <c r="H974" s="228"/>
      <c r="I974" s="228"/>
      <c r="J974" s="159"/>
      <c r="K974" s="159"/>
      <c r="L974" s="159"/>
      <c r="M974" s="159"/>
      <c r="N974" s="159"/>
      <c r="O974" s="159"/>
      <c r="P974" s="159"/>
      <c r="Q974" s="159"/>
      <c r="R974" s="159"/>
      <c r="S974" s="159"/>
      <c r="T974" s="159"/>
      <c r="U974" s="159"/>
      <c r="V974" s="159"/>
      <c r="W974" s="159"/>
      <c r="X974" s="159"/>
      <c r="Y974" s="159"/>
      <c r="Z974" s="159"/>
      <c r="AA974" s="159"/>
      <c r="AB974" s="159"/>
      <c r="AC974" s="159"/>
      <c r="AD974" s="159"/>
    </row>
    <row r="975" spans="1:30" ht="50.15" customHeight="1">
      <c r="A975" s="159"/>
      <c r="B975" s="159"/>
      <c r="C975" s="159"/>
      <c r="D975" s="159"/>
      <c r="E975" s="159"/>
      <c r="F975" s="159"/>
      <c r="G975" s="159"/>
      <c r="H975" s="228"/>
      <c r="I975" s="228"/>
      <c r="J975" s="159"/>
      <c r="K975" s="159"/>
      <c r="L975" s="159"/>
      <c r="M975" s="159"/>
      <c r="N975" s="159"/>
      <c r="O975" s="159"/>
      <c r="P975" s="159"/>
      <c r="Q975" s="159"/>
      <c r="R975" s="159"/>
      <c r="S975" s="159"/>
      <c r="T975" s="159"/>
      <c r="U975" s="159"/>
      <c r="V975" s="159"/>
      <c r="W975" s="159"/>
      <c r="X975" s="159"/>
      <c r="Y975" s="159"/>
      <c r="Z975" s="159"/>
      <c r="AA975" s="159"/>
      <c r="AB975" s="159"/>
      <c r="AC975" s="159"/>
      <c r="AD975" s="159"/>
    </row>
    <row r="976" spans="1:30" ht="50.15" customHeight="1">
      <c r="A976" s="159"/>
      <c r="B976" s="159"/>
      <c r="C976" s="159"/>
      <c r="D976" s="159"/>
      <c r="E976" s="159"/>
      <c r="F976" s="159"/>
      <c r="G976" s="159"/>
      <c r="H976" s="228"/>
      <c r="I976" s="228"/>
      <c r="J976" s="159"/>
      <c r="K976" s="159"/>
      <c r="L976" s="159"/>
      <c r="M976" s="159"/>
      <c r="N976" s="159"/>
      <c r="O976" s="159"/>
      <c r="P976" s="159"/>
      <c r="Q976" s="159"/>
      <c r="R976" s="159"/>
      <c r="S976" s="159"/>
      <c r="T976" s="159"/>
      <c r="U976" s="159"/>
      <c r="V976" s="159"/>
      <c r="W976" s="159"/>
      <c r="X976" s="159"/>
      <c r="Y976" s="159"/>
      <c r="Z976" s="159"/>
      <c r="AA976" s="159"/>
      <c r="AB976" s="159"/>
      <c r="AC976" s="159"/>
      <c r="AD976" s="159"/>
    </row>
    <row r="977" spans="1:30" ht="50.15" customHeight="1">
      <c r="A977" s="159"/>
      <c r="B977" s="159"/>
      <c r="C977" s="159"/>
      <c r="D977" s="159"/>
      <c r="E977" s="159"/>
      <c r="F977" s="159"/>
      <c r="G977" s="159"/>
      <c r="H977" s="228"/>
      <c r="I977" s="228"/>
      <c r="J977" s="159"/>
      <c r="K977" s="159"/>
      <c r="L977" s="159"/>
      <c r="M977" s="159"/>
      <c r="N977" s="159"/>
      <c r="O977" s="159"/>
      <c r="P977" s="159"/>
      <c r="Q977" s="159"/>
      <c r="R977" s="159"/>
      <c r="S977" s="159"/>
      <c r="T977" s="159"/>
      <c r="U977" s="159"/>
      <c r="V977" s="159"/>
      <c r="W977" s="159"/>
      <c r="X977" s="159"/>
      <c r="Y977" s="159"/>
      <c r="Z977" s="159"/>
      <c r="AA977" s="159"/>
      <c r="AB977" s="159"/>
      <c r="AC977" s="159"/>
      <c r="AD977" s="159"/>
    </row>
    <row r="978" spans="1:30" ht="50.15" customHeight="1">
      <c r="A978" s="159"/>
      <c r="B978" s="159"/>
      <c r="C978" s="159"/>
      <c r="D978" s="159"/>
      <c r="E978" s="159"/>
      <c r="F978" s="159"/>
      <c r="G978" s="159"/>
      <c r="H978" s="228"/>
      <c r="I978" s="228"/>
      <c r="J978" s="159"/>
      <c r="K978" s="159"/>
      <c r="L978" s="159"/>
      <c r="M978" s="159"/>
      <c r="N978" s="159"/>
      <c r="O978" s="159"/>
      <c r="P978" s="159"/>
      <c r="Q978" s="159"/>
      <c r="R978" s="159"/>
      <c r="S978" s="159"/>
      <c r="T978" s="159"/>
      <c r="U978" s="159"/>
      <c r="V978" s="159"/>
      <c r="W978" s="159"/>
      <c r="X978" s="159"/>
      <c r="Y978" s="159"/>
      <c r="Z978" s="159"/>
      <c r="AA978" s="159"/>
      <c r="AB978" s="159"/>
      <c r="AC978" s="159"/>
      <c r="AD978" s="159"/>
    </row>
    <row r="979" spans="1:30" ht="50.15" customHeight="1">
      <c r="A979" s="159"/>
      <c r="B979" s="159"/>
      <c r="C979" s="159"/>
      <c r="D979" s="159"/>
      <c r="E979" s="159"/>
      <c r="F979" s="159"/>
      <c r="G979" s="159"/>
      <c r="H979" s="228"/>
      <c r="I979" s="228"/>
      <c r="J979" s="159"/>
      <c r="K979" s="159"/>
      <c r="L979" s="159"/>
      <c r="M979" s="159"/>
      <c r="N979" s="159"/>
      <c r="O979" s="159"/>
      <c r="P979" s="159"/>
      <c r="Q979" s="159"/>
      <c r="R979" s="159"/>
      <c r="S979" s="159"/>
      <c r="T979" s="159"/>
      <c r="U979" s="159"/>
      <c r="V979" s="159"/>
      <c r="W979" s="159"/>
      <c r="X979" s="159"/>
      <c r="Y979" s="159"/>
      <c r="Z979" s="159"/>
      <c r="AA979" s="159"/>
      <c r="AB979" s="159"/>
      <c r="AC979" s="159"/>
      <c r="AD979" s="159"/>
    </row>
    <row r="980" spans="1:30" ht="50.15" customHeight="1">
      <c r="A980" s="159"/>
      <c r="B980" s="159"/>
      <c r="C980" s="159"/>
      <c r="D980" s="159"/>
      <c r="E980" s="159"/>
      <c r="F980" s="159"/>
      <c r="G980" s="159"/>
      <c r="H980" s="228"/>
      <c r="I980" s="228"/>
      <c r="J980" s="159"/>
      <c r="K980" s="159"/>
      <c r="L980" s="159"/>
      <c r="M980" s="159"/>
      <c r="N980" s="159"/>
      <c r="O980" s="159"/>
      <c r="P980" s="159"/>
      <c r="Q980" s="159"/>
      <c r="R980" s="159"/>
      <c r="S980" s="159"/>
      <c r="T980" s="159"/>
      <c r="U980" s="159"/>
      <c r="V980" s="159"/>
      <c r="W980" s="159"/>
      <c r="X980" s="159"/>
      <c r="Y980" s="159"/>
      <c r="Z980" s="159"/>
      <c r="AA980" s="159"/>
      <c r="AB980" s="159"/>
      <c r="AC980" s="159"/>
      <c r="AD980" s="159"/>
    </row>
    <row r="981" spans="1:30" ht="50.15" customHeight="1">
      <c r="A981" s="159"/>
      <c r="B981" s="159"/>
      <c r="C981" s="159"/>
      <c r="D981" s="159"/>
      <c r="E981" s="159"/>
      <c r="F981" s="159"/>
      <c r="G981" s="159"/>
      <c r="H981" s="228"/>
      <c r="I981" s="228"/>
      <c r="J981" s="159"/>
      <c r="K981" s="159"/>
      <c r="L981" s="159"/>
      <c r="M981" s="159"/>
      <c r="N981" s="159"/>
      <c r="O981" s="159"/>
      <c r="P981" s="159"/>
      <c r="Q981" s="159"/>
      <c r="R981" s="159"/>
      <c r="S981" s="159"/>
      <c r="T981" s="159"/>
      <c r="U981" s="159"/>
      <c r="V981" s="159"/>
      <c r="W981" s="159"/>
      <c r="X981" s="159"/>
      <c r="Y981" s="159"/>
      <c r="Z981" s="159"/>
      <c r="AA981" s="159"/>
      <c r="AB981" s="159"/>
      <c r="AC981" s="159"/>
      <c r="AD981" s="159"/>
    </row>
    <row r="982" spans="1:30" ht="50.15" customHeight="1">
      <c r="A982" s="159"/>
      <c r="B982" s="159"/>
      <c r="C982" s="159"/>
      <c r="D982" s="159"/>
      <c r="E982" s="159"/>
      <c r="F982" s="159"/>
      <c r="G982" s="159"/>
      <c r="H982" s="228"/>
      <c r="I982" s="228"/>
      <c r="J982" s="159"/>
      <c r="K982" s="159"/>
      <c r="L982" s="159"/>
      <c r="M982" s="159"/>
      <c r="N982" s="159"/>
      <c r="O982" s="159"/>
      <c r="P982" s="159"/>
      <c r="Q982" s="159"/>
      <c r="R982" s="159"/>
      <c r="S982" s="159"/>
      <c r="T982" s="159"/>
      <c r="U982" s="159"/>
      <c r="V982" s="159"/>
      <c r="W982" s="159"/>
      <c r="X982" s="159"/>
      <c r="Y982" s="159"/>
      <c r="Z982" s="159"/>
      <c r="AA982" s="159"/>
      <c r="AB982" s="159"/>
      <c r="AC982" s="159"/>
      <c r="AD982" s="159"/>
    </row>
    <row r="983" spans="1:30" ht="50.15" customHeight="1">
      <c r="A983" s="159"/>
      <c r="B983" s="159"/>
      <c r="C983" s="159"/>
      <c r="D983" s="159"/>
      <c r="E983" s="159"/>
      <c r="F983" s="159"/>
      <c r="G983" s="159"/>
      <c r="H983" s="228"/>
      <c r="I983" s="228"/>
      <c r="J983" s="159"/>
      <c r="K983" s="159"/>
      <c r="L983" s="159"/>
      <c r="M983" s="159"/>
      <c r="N983" s="159"/>
      <c r="O983" s="159"/>
      <c r="P983" s="159"/>
      <c r="Q983" s="159"/>
      <c r="R983" s="159"/>
      <c r="S983" s="159"/>
      <c r="T983" s="159"/>
      <c r="U983" s="159"/>
      <c r="V983" s="159"/>
      <c r="W983" s="159"/>
      <c r="X983" s="159"/>
      <c r="Y983" s="159"/>
      <c r="Z983" s="159"/>
      <c r="AA983" s="159"/>
      <c r="AB983" s="159"/>
      <c r="AC983" s="159"/>
      <c r="AD983" s="159"/>
    </row>
    <row r="984" spans="1:30" ht="50.15" customHeight="1">
      <c r="A984" s="159"/>
      <c r="B984" s="159"/>
      <c r="C984" s="159"/>
      <c r="D984" s="159"/>
      <c r="E984" s="159"/>
      <c r="F984" s="159"/>
      <c r="G984" s="159"/>
      <c r="H984" s="228"/>
      <c r="I984" s="228"/>
      <c r="J984" s="159"/>
      <c r="K984" s="159"/>
      <c r="L984" s="159"/>
      <c r="M984" s="159"/>
      <c r="N984" s="159"/>
      <c r="O984" s="159"/>
      <c r="P984" s="159"/>
      <c r="Q984" s="159"/>
      <c r="R984" s="159"/>
      <c r="S984" s="159"/>
      <c r="T984" s="159"/>
      <c r="U984" s="159"/>
      <c r="V984" s="159"/>
      <c r="W984" s="159"/>
      <c r="X984" s="159"/>
      <c r="Y984" s="159"/>
      <c r="Z984" s="159"/>
      <c r="AA984" s="159"/>
      <c r="AB984" s="159"/>
      <c r="AC984" s="159"/>
      <c r="AD984" s="159"/>
    </row>
    <row r="985" spans="1:30" ht="50.15" customHeight="1">
      <c r="A985" s="159"/>
      <c r="B985" s="159"/>
      <c r="C985" s="159"/>
      <c r="D985" s="159"/>
      <c r="E985" s="159"/>
      <c r="F985" s="159"/>
      <c r="G985" s="159"/>
      <c r="H985" s="228"/>
      <c r="I985" s="228"/>
      <c r="J985" s="159"/>
      <c r="K985" s="159"/>
      <c r="L985" s="159"/>
      <c r="M985" s="159"/>
      <c r="N985" s="159"/>
      <c r="O985" s="159"/>
      <c r="P985" s="159"/>
      <c r="Q985" s="159"/>
      <c r="R985" s="159"/>
      <c r="S985" s="159"/>
      <c r="T985" s="159"/>
      <c r="U985" s="159"/>
      <c r="V985" s="159"/>
      <c r="W985" s="159"/>
      <c r="X985" s="159"/>
      <c r="Y985" s="159"/>
      <c r="Z985" s="159"/>
      <c r="AA985" s="159"/>
      <c r="AB985" s="159"/>
      <c r="AC985" s="159"/>
      <c r="AD985" s="159"/>
    </row>
    <row r="986" spans="1:30" ht="50.15" customHeight="1">
      <c r="A986" s="159"/>
      <c r="B986" s="159"/>
      <c r="C986" s="159"/>
      <c r="D986" s="159"/>
      <c r="E986" s="159"/>
      <c r="F986" s="159"/>
      <c r="G986" s="159"/>
      <c r="H986" s="228"/>
      <c r="I986" s="228"/>
      <c r="J986" s="159"/>
      <c r="K986" s="159"/>
      <c r="L986" s="159"/>
      <c r="M986" s="159"/>
      <c r="N986" s="159"/>
      <c r="O986" s="159"/>
      <c r="P986" s="159"/>
      <c r="Q986" s="159"/>
      <c r="R986" s="159"/>
      <c r="S986" s="159"/>
      <c r="T986" s="159"/>
      <c r="U986" s="159"/>
      <c r="V986" s="159"/>
      <c r="W986" s="159"/>
      <c r="X986" s="159"/>
      <c r="Y986" s="159"/>
      <c r="Z986" s="159"/>
      <c r="AA986" s="159"/>
      <c r="AB986" s="159"/>
      <c r="AC986" s="159"/>
      <c r="AD986" s="159"/>
    </row>
    <row r="987" spans="1:30" ht="50.15" customHeight="1">
      <c r="A987" s="159"/>
      <c r="B987" s="159"/>
      <c r="C987" s="159"/>
      <c r="D987" s="159"/>
      <c r="E987" s="159"/>
      <c r="F987" s="159"/>
      <c r="G987" s="159"/>
      <c r="H987" s="228"/>
      <c r="I987" s="228"/>
      <c r="J987" s="159"/>
      <c r="K987" s="159"/>
      <c r="L987" s="159"/>
      <c r="M987" s="159"/>
      <c r="N987" s="159"/>
      <c r="O987" s="159"/>
      <c r="P987" s="159"/>
      <c r="Q987" s="159"/>
      <c r="R987" s="159"/>
      <c r="S987" s="159"/>
      <c r="T987" s="159"/>
      <c r="U987" s="159"/>
      <c r="V987" s="159"/>
      <c r="W987" s="159"/>
      <c r="X987" s="159"/>
      <c r="Y987" s="159"/>
      <c r="Z987" s="159"/>
      <c r="AA987" s="159"/>
      <c r="AB987" s="159"/>
      <c r="AC987" s="159"/>
      <c r="AD987" s="159"/>
    </row>
    <row r="988" spans="1:30" ht="50.15" customHeight="1">
      <c r="A988" s="159"/>
      <c r="B988" s="159"/>
      <c r="C988" s="159"/>
      <c r="D988" s="159"/>
      <c r="E988" s="159"/>
      <c r="F988" s="159"/>
      <c r="G988" s="159"/>
      <c r="H988" s="228"/>
      <c r="I988" s="228"/>
      <c r="J988" s="159"/>
      <c r="K988" s="159"/>
      <c r="L988" s="159"/>
      <c r="M988" s="159"/>
      <c r="N988" s="159"/>
      <c r="O988" s="159"/>
      <c r="P988" s="159"/>
      <c r="Q988" s="159"/>
      <c r="R988" s="159"/>
      <c r="S988" s="159"/>
      <c r="T988" s="159"/>
      <c r="U988" s="159"/>
      <c r="V988" s="159"/>
      <c r="W988" s="159"/>
      <c r="X988" s="159"/>
      <c r="Y988" s="159"/>
      <c r="Z988" s="159"/>
      <c r="AA988" s="159"/>
      <c r="AB988" s="159"/>
      <c r="AC988" s="159"/>
      <c r="AD988" s="159"/>
    </row>
    <row r="989" spans="1:30" ht="50.15" customHeight="1">
      <c r="A989" s="159"/>
      <c r="B989" s="159"/>
      <c r="C989" s="159"/>
      <c r="D989" s="159"/>
      <c r="E989" s="159"/>
      <c r="F989" s="159"/>
      <c r="G989" s="159"/>
      <c r="H989" s="228"/>
      <c r="I989" s="228"/>
      <c r="J989" s="159"/>
      <c r="K989" s="159"/>
      <c r="L989" s="159"/>
      <c r="M989" s="159"/>
      <c r="N989" s="159"/>
      <c r="O989" s="159"/>
      <c r="P989" s="159"/>
      <c r="Q989" s="159"/>
      <c r="R989" s="159"/>
      <c r="S989" s="159"/>
      <c r="T989" s="159"/>
      <c r="U989" s="159"/>
      <c r="V989" s="159"/>
      <c r="W989" s="159"/>
      <c r="X989" s="159"/>
      <c r="Y989" s="159"/>
      <c r="Z989" s="159"/>
      <c r="AA989" s="159"/>
      <c r="AB989" s="159"/>
      <c r="AC989" s="159"/>
      <c r="AD989" s="159"/>
    </row>
    <row r="990" spans="1:30" ht="50.15" customHeight="1">
      <c r="A990" s="159"/>
      <c r="B990" s="159"/>
      <c r="C990" s="159"/>
      <c r="D990" s="159"/>
      <c r="E990" s="159"/>
      <c r="F990" s="159"/>
      <c r="G990" s="159"/>
      <c r="H990" s="228"/>
      <c r="I990" s="228"/>
      <c r="J990" s="159"/>
      <c r="K990" s="159"/>
      <c r="L990" s="159"/>
      <c r="M990" s="159"/>
      <c r="N990" s="159"/>
      <c r="O990" s="159"/>
      <c r="P990" s="159"/>
      <c r="Q990" s="159"/>
      <c r="R990" s="159"/>
      <c r="S990" s="159"/>
      <c r="T990" s="159"/>
      <c r="U990" s="159"/>
      <c r="V990" s="159"/>
      <c r="W990" s="159"/>
      <c r="X990" s="159"/>
      <c r="Y990" s="159"/>
      <c r="Z990" s="159"/>
      <c r="AA990" s="159"/>
      <c r="AB990" s="159"/>
      <c r="AC990" s="159"/>
      <c r="AD990" s="159"/>
    </row>
    <row r="991" spans="1:30" ht="50.15" customHeight="1">
      <c r="A991" s="159"/>
      <c r="B991" s="159"/>
      <c r="C991" s="159"/>
      <c r="D991" s="159"/>
      <c r="E991" s="159"/>
      <c r="F991" s="159"/>
      <c r="G991" s="159"/>
      <c r="H991" s="228"/>
      <c r="I991" s="228"/>
      <c r="J991" s="159"/>
      <c r="K991" s="159"/>
      <c r="L991" s="159"/>
      <c r="M991" s="159"/>
      <c r="N991" s="159"/>
      <c r="O991" s="159"/>
      <c r="P991" s="159"/>
      <c r="Q991" s="159"/>
      <c r="R991" s="159"/>
      <c r="S991" s="159"/>
      <c r="T991" s="159"/>
      <c r="U991" s="159"/>
      <c r="V991" s="159"/>
      <c r="W991" s="159"/>
      <c r="X991" s="159"/>
      <c r="Y991" s="159"/>
      <c r="Z991" s="159"/>
      <c r="AA991" s="159"/>
      <c r="AB991" s="159"/>
      <c r="AC991" s="159"/>
      <c r="AD991" s="159"/>
    </row>
    <row r="992" spans="1:30" ht="50.15" customHeight="1">
      <c r="A992" s="159"/>
      <c r="B992" s="159"/>
      <c r="C992" s="159"/>
      <c r="D992" s="159"/>
      <c r="E992" s="159"/>
      <c r="F992" s="159"/>
      <c r="G992" s="159"/>
      <c r="H992" s="228"/>
      <c r="I992" s="228"/>
      <c r="J992" s="159"/>
      <c r="K992" s="159"/>
      <c r="L992" s="159"/>
      <c r="M992" s="159"/>
      <c r="N992" s="159"/>
      <c r="O992" s="159"/>
      <c r="P992" s="159"/>
      <c r="Q992" s="159"/>
      <c r="R992" s="159"/>
      <c r="S992" s="159"/>
      <c r="T992" s="159"/>
      <c r="U992" s="159"/>
      <c r="V992" s="159"/>
      <c r="W992" s="159"/>
      <c r="X992" s="159"/>
      <c r="Y992" s="159"/>
      <c r="Z992" s="159"/>
      <c r="AA992" s="159"/>
      <c r="AB992" s="159"/>
      <c r="AC992" s="159"/>
      <c r="AD992" s="159"/>
    </row>
    <row r="993" spans="1:30" ht="50.15" customHeight="1">
      <c r="A993" s="159"/>
      <c r="B993" s="159"/>
      <c r="C993" s="159"/>
      <c r="D993" s="159"/>
      <c r="E993" s="159"/>
      <c r="F993" s="159"/>
      <c r="G993" s="159"/>
      <c r="H993" s="228"/>
      <c r="I993" s="228"/>
      <c r="J993" s="159"/>
      <c r="K993" s="159"/>
      <c r="L993" s="159"/>
      <c r="M993" s="159"/>
      <c r="N993" s="159"/>
      <c r="O993" s="159"/>
      <c r="P993" s="159"/>
      <c r="Q993" s="159"/>
      <c r="R993" s="159"/>
      <c r="S993" s="159"/>
      <c r="T993" s="159"/>
      <c r="U993" s="159"/>
      <c r="V993" s="159"/>
      <c r="W993" s="159"/>
      <c r="X993" s="159"/>
      <c r="Y993" s="159"/>
      <c r="Z993" s="159"/>
      <c r="AA993" s="159"/>
      <c r="AB993" s="159"/>
      <c r="AC993" s="159"/>
      <c r="AD993" s="159"/>
    </row>
    <row r="994" spans="1:30" ht="50.15" customHeight="1">
      <c r="A994" s="159"/>
      <c r="B994" s="159"/>
      <c r="C994" s="159"/>
      <c r="D994" s="159"/>
      <c r="E994" s="159"/>
      <c r="F994" s="159"/>
      <c r="G994" s="159"/>
      <c r="H994" s="228"/>
      <c r="I994" s="228"/>
      <c r="J994" s="159"/>
      <c r="K994" s="159"/>
      <c r="L994" s="159"/>
      <c r="M994" s="159"/>
      <c r="N994" s="159"/>
      <c r="O994" s="159"/>
      <c r="P994" s="159"/>
      <c r="Q994" s="159"/>
      <c r="R994" s="159"/>
      <c r="S994" s="159"/>
      <c r="T994" s="159"/>
      <c r="U994" s="159"/>
      <c r="V994" s="159"/>
      <c r="W994" s="159"/>
      <c r="X994" s="159"/>
      <c r="Y994" s="159"/>
      <c r="Z994" s="159"/>
      <c r="AA994" s="159"/>
      <c r="AB994" s="159"/>
      <c r="AC994" s="159"/>
      <c r="AD994" s="159"/>
    </row>
    <row r="995" spans="1:30" ht="50.15" customHeight="1">
      <c r="A995" s="159"/>
      <c r="B995" s="159"/>
      <c r="C995" s="159"/>
      <c r="D995" s="159"/>
      <c r="E995" s="159"/>
      <c r="F995" s="159"/>
      <c r="G995" s="159"/>
      <c r="H995" s="228"/>
      <c r="I995" s="228"/>
      <c r="J995" s="159"/>
      <c r="K995" s="159"/>
      <c r="L995" s="159"/>
      <c r="M995" s="159"/>
      <c r="N995" s="159"/>
      <c r="O995" s="159"/>
      <c r="P995" s="159"/>
      <c r="Q995" s="159"/>
      <c r="R995" s="159"/>
      <c r="S995" s="159"/>
      <c r="T995" s="159"/>
      <c r="U995" s="159"/>
      <c r="V995" s="159"/>
      <c r="W995" s="159"/>
      <c r="X995" s="159"/>
      <c r="Y995" s="159"/>
      <c r="Z995" s="159"/>
      <c r="AA995" s="159"/>
      <c r="AB995" s="159"/>
      <c r="AC995" s="159"/>
      <c r="AD995" s="159"/>
    </row>
    <row r="996" spans="1:30" ht="50.15" customHeight="1">
      <c r="A996" s="159"/>
      <c r="B996" s="159"/>
      <c r="C996" s="159"/>
      <c r="D996" s="159"/>
      <c r="E996" s="159"/>
      <c r="F996" s="159"/>
      <c r="G996" s="159"/>
      <c r="H996" s="228"/>
      <c r="I996" s="228"/>
      <c r="J996" s="159"/>
      <c r="K996" s="159"/>
      <c r="L996" s="159"/>
      <c r="M996" s="159"/>
      <c r="N996" s="159"/>
      <c r="O996" s="159"/>
      <c r="P996" s="159"/>
      <c r="Q996" s="159"/>
      <c r="R996" s="159"/>
      <c r="S996" s="159"/>
      <c r="T996" s="159"/>
      <c r="U996" s="159"/>
      <c r="V996" s="159"/>
      <c r="W996" s="159"/>
      <c r="X996" s="159"/>
      <c r="Y996" s="159"/>
      <c r="Z996" s="159"/>
      <c r="AA996" s="159"/>
      <c r="AB996" s="159"/>
      <c r="AC996" s="159"/>
      <c r="AD996" s="159"/>
    </row>
    <row r="997" spans="1:30" ht="50.15" customHeight="1">
      <c r="A997" s="159"/>
      <c r="B997" s="159"/>
      <c r="C997" s="159"/>
      <c r="D997" s="159"/>
      <c r="E997" s="159"/>
      <c r="F997" s="159"/>
      <c r="G997" s="159"/>
      <c r="H997" s="228"/>
      <c r="I997" s="228"/>
      <c r="J997" s="159"/>
      <c r="K997" s="159"/>
      <c r="L997" s="159"/>
      <c r="M997" s="159"/>
      <c r="N997" s="159"/>
      <c r="O997" s="159"/>
      <c r="P997" s="159"/>
      <c r="Q997" s="159"/>
      <c r="R997" s="159"/>
      <c r="S997" s="159"/>
      <c r="T997" s="159"/>
      <c r="U997" s="159"/>
      <c r="V997" s="159"/>
      <c r="W997" s="159"/>
      <c r="X997" s="159"/>
      <c r="Y997" s="159"/>
      <c r="Z997" s="159"/>
      <c r="AA997" s="159"/>
      <c r="AB997" s="159"/>
      <c r="AC997" s="159"/>
      <c r="AD997" s="159"/>
    </row>
    <row r="998" spans="1:30" ht="50.15" customHeight="1">
      <c r="A998" s="159"/>
      <c r="B998" s="159"/>
      <c r="C998" s="159"/>
      <c r="D998" s="159"/>
      <c r="E998" s="159"/>
      <c r="F998" s="159"/>
      <c r="G998" s="159"/>
      <c r="H998" s="228"/>
      <c r="I998" s="228"/>
      <c r="J998" s="159"/>
      <c r="K998" s="159"/>
      <c r="L998" s="159"/>
      <c r="M998" s="159"/>
      <c r="N998" s="159"/>
      <c r="O998" s="159"/>
      <c r="P998" s="159"/>
      <c r="Q998" s="159"/>
      <c r="R998" s="159"/>
      <c r="S998" s="159"/>
      <c r="T998" s="159"/>
      <c r="U998" s="159"/>
      <c r="V998" s="159"/>
      <c r="W998" s="159"/>
      <c r="X998" s="159"/>
      <c r="Y998" s="159"/>
      <c r="Z998" s="159"/>
      <c r="AA998" s="159"/>
      <c r="AB998" s="159"/>
      <c r="AC998" s="159"/>
      <c r="AD998" s="159"/>
    </row>
    <row r="999" spans="1:30" ht="50.15" customHeight="1">
      <c r="A999" s="159"/>
      <c r="B999" s="159"/>
      <c r="C999" s="159"/>
      <c r="D999" s="159"/>
      <c r="E999" s="159"/>
      <c r="F999" s="159"/>
      <c r="G999" s="159"/>
      <c r="H999" s="228"/>
      <c r="I999" s="228"/>
      <c r="J999" s="159"/>
      <c r="K999" s="159"/>
      <c r="L999" s="159"/>
      <c r="M999" s="159"/>
      <c r="N999" s="159"/>
      <c r="O999" s="159"/>
      <c r="P999" s="159"/>
      <c r="Q999" s="159"/>
      <c r="R999" s="159"/>
      <c r="S999" s="159"/>
      <c r="T999" s="159"/>
      <c r="U999" s="159"/>
      <c r="V999" s="159"/>
      <c r="W999" s="159"/>
      <c r="X999" s="159"/>
      <c r="Y999" s="159"/>
      <c r="Z999" s="159"/>
      <c r="AA999" s="159"/>
      <c r="AB999" s="159"/>
      <c r="AC999" s="159"/>
      <c r="AD999" s="159"/>
    </row>
  </sheetData>
  <mergeCells count="1">
    <mergeCell ref="A1:H1"/>
  </mergeCells>
  <phoneticPr fontId="11" type="noConversion"/>
  <pageMargins left="0.7" right="0.7" top="0.75" bottom="0.75" header="0" footer="0"/>
  <pageSetup paperSize="9" scale="43" orientation="portrait" r:id="rId1"/>
  <colBreaks count="1" manualBreakCount="1">
    <brk id="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菜單→請菜名都修改這個</vt:lpstr>
      <vt:lpstr>食材明細KEY這裡</vt:lpstr>
      <vt:lpstr>素食</vt:lpstr>
      <vt:lpstr>食材明細KEY這裡!Print_Area</vt:lpstr>
      <vt:lpstr>素食!Print_Area</vt:lpstr>
      <vt:lpstr>菜單→請菜名都修改這個!Print_Area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G500</dc:creator>
  <cp:lastModifiedBy>BKY</cp:lastModifiedBy>
  <cp:lastPrinted>2023-03-27T06:25:58Z</cp:lastPrinted>
  <dcterms:created xsi:type="dcterms:W3CDTF">2015-07-08T00:45:38Z</dcterms:created>
  <dcterms:modified xsi:type="dcterms:W3CDTF">2023-04-14T09:14:02Z</dcterms:modified>
</cp:coreProperties>
</file>